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20" tabRatio="925" activeTab="9"/>
  </bookViews>
  <sheets>
    <sheet name="組　合　せ" sheetId="1" r:id="rId1"/>
    <sheet name="１日目ＡＢC " sheetId="2" r:id="rId2"/>
    <sheet name="１日目DEF" sheetId="3" r:id="rId3"/>
    <sheet name="１日目GHI" sheetId="4" r:id="rId4"/>
    <sheet name="１日目JKL" sheetId="5" r:id="rId5"/>
    <sheet name="２日目アイ" sheetId="6" r:id="rId6"/>
    <sheet name="２日目ウエ" sheetId="7" r:id="rId7"/>
    <sheet name="２日目オカ" sheetId="8" r:id="rId8"/>
    <sheet name="２日目キク" sheetId="9" r:id="rId9"/>
    <sheet name=" 決　　勝 " sheetId="10" r:id="rId10"/>
  </sheets>
  <definedNames>
    <definedName name="_xlnm.Print_Area" localSheetId="9">' 決　　勝 '!$A$1:$AC$63</definedName>
    <definedName name="_xlnm.Print_Area" localSheetId="1">'１日目ＡＢC '!$A$1:$AD$98</definedName>
    <definedName name="_xlnm.Print_Area" localSheetId="2">'１日目DEF'!$A$1:$AD$98</definedName>
    <definedName name="_xlnm.Print_Area" localSheetId="3">'１日目GHI'!$A$1:$AD$98</definedName>
    <definedName name="_xlnm.Print_Area" localSheetId="4">'１日目JKL'!$A$1:$AD$98</definedName>
    <definedName name="_xlnm.Print_Area" localSheetId="5">'２日目アイ'!$A$1:$AD$49</definedName>
    <definedName name="_xlnm.Print_Area" localSheetId="0">'組　合　せ'!$A$1:$AJ$55</definedName>
  </definedNames>
  <calcPr fullCalcOnLoad="1"/>
</workbook>
</file>

<file path=xl/sharedStrings.xml><?xml version="1.0" encoding="utf-8"?>
<sst xmlns="http://schemas.openxmlformats.org/spreadsheetml/2006/main" count="920" uniqueCount="248">
  <si>
    <t>会場</t>
  </si>
  <si>
    <t>順位</t>
  </si>
  <si>
    <t>第２会場</t>
  </si>
  <si>
    <t>第３会場</t>
  </si>
  <si>
    <t>第４会場</t>
  </si>
  <si>
    <t>栃木県少年サッカー連盟</t>
  </si>
  <si>
    <t>①</t>
  </si>
  <si>
    <t>（</t>
  </si>
  <si>
    <t>ー</t>
  </si>
  <si>
    <t>）</t>
  </si>
  <si>
    <t>②</t>
  </si>
  <si>
    <t>③</t>
  </si>
  <si>
    <t>④</t>
  </si>
  <si>
    <t>⑤</t>
  </si>
  <si>
    <t>⑥</t>
  </si>
  <si>
    <t>勝点</t>
  </si>
  <si>
    <t>総得点</t>
  </si>
  <si>
    <t>第１会場</t>
  </si>
  <si>
    <t>⑦</t>
  </si>
  <si>
    <t>準優勝</t>
  </si>
  <si>
    <t>ア</t>
  </si>
  <si>
    <t>イ</t>
  </si>
  <si>
    <t>ウ</t>
  </si>
  <si>
    <t>エ</t>
  </si>
  <si>
    <t>オ</t>
  </si>
  <si>
    <t>Ａ</t>
  </si>
  <si>
    <t>監督打ち合わせ８：５０</t>
  </si>
  <si>
    <t>Ｂ</t>
  </si>
  <si>
    <t>得失点差</t>
  </si>
  <si>
    <t>（主、副、副、4th）</t>
  </si>
  <si>
    <t>（４、５，６，３）</t>
  </si>
  <si>
    <t>（１，２，３，６）</t>
  </si>
  <si>
    <t>（５，６，４，１）</t>
  </si>
  <si>
    <t>（２，３，１，４）</t>
  </si>
  <si>
    <t>（６，４，５，２）</t>
  </si>
  <si>
    <t>（３，１，２，５）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</si>
  <si>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</si>
  <si>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</si>
  <si>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</si>
  <si>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</si>
  <si>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</si>
  <si>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</si>
  <si>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</si>
  <si>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</si>
  <si>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</si>
  <si>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</si>
  <si>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</si>
  <si>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カ</t>
  </si>
  <si>
    <t>キ</t>
  </si>
  <si>
    <t>ク</t>
  </si>
  <si>
    <t>C</t>
  </si>
  <si>
    <t>⑦</t>
  </si>
  <si>
    <t>⑧</t>
  </si>
  <si>
    <t>⑨</t>
  </si>
  <si>
    <t>（９，１０，１１，１２）</t>
  </si>
  <si>
    <t>（１，２，３，４）</t>
  </si>
  <si>
    <t>（６，７，８，５）</t>
  </si>
  <si>
    <t>（１１，１２，９，１０）</t>
  </si>
  <si>
    <t>（３，４，１，２）</t>
  </si>
  <si>
    <t>（８，５，６，７）</t>
  </si>
  <si>
    <t>（９，１２，１１，１０）</t>
  </si>
  <si>
    <t>（１，４，３，２）</t>
  </si>
  <si>
    <t>（Ａピッチ）</t>
  </si>
  <si>
    <t>（Ｂピッチ）</t>
  </si>
  <si>
    <t>（５，６，７，８）</t>
  </si>
  <si>
    <t>（１０，１１，１２，９）</t>
  </si>
  <si>
    <t>（２，３，４，１）</t>
  </si>
  <si>
    <t>（７，８，５，６）</t>
  </si>
  <si>
    <t>（１２，９，１０，１１）</t>
  </si>
  <si>
    <t>（４，１，２，３）</t>
  </si>
  <si>
    <t>（５，８，７，６）</t>
  </si>
  <si>
    <t>（１０，１１，１２，９）</t>
  </si>
  <si>
    <t>（２，３，４，１）</t>
  </si>
  <si>
    <t>B</t>
  </si>
  <si>
    <t>①</t>
  </si>
  <si>
    <t>（</t>
  </si>
  <si>
    <t>ー</t>
  </si>
  <si>
    <t>）</t>
  </si>
  <si>
    <t>②</t>
  </si>
  <si>
    <t>③</t>
  </si>
  <si>
    <t>（２，３，４，１）</t>
  </si>
  <si>
    <t>④</t>
  </si>
  <si>
    <t>（７，８，５，６）</t>
  </si>
  <si>
    <t>⑤</t>
  </si>
  <si>
    <t>⑥</t>
  </si>
  <si>
    <t>（４，１，２，３）</t>
  </si>
  <si>
    <t>（５，８，７，６）</t>
  </si>
  <si>
    <t>⑧</t>
  </si>
  <si>
    <t>⑨</t>
  </si>
  <si>
    <t>（Ｂピッチ）</t>
  </si>
  <si>
    <t>（９，１０，１１，１２）</t>
  </si>
  <si>
    <t>（１，２，３，４）</t>
  </si>
  <si>
    <t>（６，７，８，５）</t>
  </si>
  <si>
    <t>（１１，１２，９，１０）</t>
  </si>
  <si>
    <t>（３，４，１，２）</t>
  </si>
  <si>
    <t>（８，５，６，７）</t>
  </si>
  <si>
    <t>（９，１２，１１，１０）</t>
  </si>
  <si>
    <t>（１，４，３，２）</t>
  </si>
  <si>
    <t>B</t>
  </si>
  <si>
    <t>C</t>
  </si>
  <si>
    <t>第2会場</t>
  </si>
  <si>
    <t>D</t>
  </si>
  <si>
    <t>E</t>
  </si>
  <si>
    <t>F</t>
  </si>
  <si>
    <t>第3会場</t>
  </si>
  <si>
    <t>G</t>
  </si>
  <si>
    <t>H</t>
  </si>
  <si>
    <t>I</t>
  </si>
  <si>
    <t>第4会場</t>
  </si>
  <si>
    <t>J</t>
  </si>
  <si>
    <t>K</t>
  </si>
  <si>
    <t>L</t>
  </si>
  <si>
    <t>（４、５，６，３）</t>
  </si>
  <si>
    <t>オ</t>
  </si>
  <si>
    <t>カ</t>
  </si>
  <si>
    <t>キ</t>
  </si>
  <si>
    <t>ク</t>
  </si>
  <si>
    <t>ク</t>
  </si>
  <si>
    <t>準々決勝・準決勝・決勝</t>
  </si>
  <si>
    <t>準々決勝</t>
  </si>
  <si>
    <t>準決勝</t>
  </si>
  <si>
    <t>決勝</t>
  </si>
  <si>
    <t>優　勝</t>
  </si>
  <si>
    <t>3　位</t>
  </si>
  <si>
    <t>①</t>
  </si>
  <si>
    <t>②</t>
  </si>
  <si>
    <t>フレンドリーマッチ</t>
  </si>
  <si>
    <t>＊審判は該当チーム</t>
  </si>
  <si>
    <t>監督打ち合わせ９：２０</t>
  </si>
  <si>
    <t>監督打ち合わせ８：5０</t>
  </si>
  <si>
    <t>敢闘賞</t>
  </si>
  <si>
    <t>石井緑地④</t>
  </si>
  <si>
    <t>石井緑地⑥</t>
  </si>
  <si>
    <t>第３日（２月１１日）</t>
  </si>
  <si>
    <t>平出サッカー場Ａ・Ｂ</t>
  </si>
  <si>
    <t>Ｕ・Ｐ・Ｐカップ第13回栃木県少年サッカー市町村選抜大会組み合わせ表</t>
  </si>
  <si>
    <t>第１日（2月1日）　1回戦リーグ</t>
  </si>
  <si>
    <t>第２日（2月7日）　２回戦リーグ</t>
  </si>
  <si>
    <t>試合終了後３０分のインターバル</t>
  </si>
  <si>
    <t>けやき台サッカー場Ａ</t>
  </si>
  <si>
    <t>上の原緑地公園Ａ</t>
  </si>
  <si>
    <t>けやき台サッカー場Ｂ</t>
  </si>
  <si>
    <t>上の原緑地公園Ｂ</t>
  </si>
  <si>
    <t>田沼グリーンスポーツＢ</t>
  </si>
  <si>
    <t>五十部運動公園Ａ</t>
  </si>
  <si>
    <t>五十部運動公園Ｂ</t>
  </si>
  <si>
    <t>田沼グリーンスポーツＡ</t>
  </si>
  <si>
    <t>大田原２０１５</t>
  </si>
  <si>
    <t>大田原与一</t>
  </si>
  <si>
    <t>矢板選抜</t>
  </si>
  <si>
    <t>都賀ＦＣ</t>
  </si>
  <si>
    <t>宇都宮東部選抜Ｕ１２</t>
  </si>
  <si>
    <t>ＦＣ日光チャレンジ</t>
  </si>
  <si>
    <t>宇都宮中部トレセン</t>
  </si>
  <si>
    <t>茂木ＳＥＬＥＣＴ</t>
  </si>
  <si>
    <t>真岡選抜</t>
  </si>
  <si>
    <t>にしなすの選抜２０１５</t>
  </si>
  <si>
    <t>益子ＪＦＣフィオーレ</t>
  </si>
  <si>
    <t>栃木市選抜うずま</t>
  </si>
  <si>
    <t>宇都宮南部アカデミー</t>
  </si>
  <si>
    <t>鹿沼ＪＦＣアヴァンツァーレ</t>
  </si>
  <si>
    <t>栃木蔵の街ＳＳ</t>
  </si>
  <si>
    <t>下野選抜ＰＲＩＤＥ</t>
  </si>
  <si>
    <t>黒磯選抜２０１４</t>
  </si>
  <si>
    <t>鹿沼ＪＦＣエステーラ</t>
  </si>
  <si>
    <t>足利レジェンド</t>
  </si>
  <si>
    <t>芳賀ＪＦＣ</t>
  </si>
  <si>
    <t>ＨＭＣＯＪＫ小山．ブラック</t>
  </si>
  <si>
    <t>南那須選抜２０１４</t>
  </si>
  <si>
    <t>ＮＯＡ　ＪＦＣ　日光</t>
  </si>
  <si>
    <t>しおやＪＦＣ</t>
  </si>
  <si>
    <t>いちかい選抜</t>
  </si>
  <si>
    <t>真岡ディ・エルトベーレ</t>
  </si>
  <si>
    <t>足利ブルーウイング</t>
  </si>
  <si>
    <t>上三川選抜</t>
  </si>
  <si>
    <t>栃木市大平選抜</t>
  </si>
  <si>
    <t>さくら市・卯の花ＳＣ</t>
  </si>
  <si>
    <t>レアル足利</t>
  </si>
  <si>
    <t>さくらＳＣ喜連川</t>
  </si>
  <si>
    <t>宇都宮西部セレクト</t>
  </si>
  <si>
    <t>ＨＭＣＯＪＫ小山．レッド</t>
  </si>
  <si>
    <t>日光選抜</t>
  </si>
  <si>
    <t>ＦＣ藤岡</t>
  </si>
  <si>
    <t>宇都宮北部選抜</t>
  </si>
  <si>
    <t>壬生選抜</t>
  </si>
  <si>
    <t>佐野市からさわ</t>
  </si>
  <si>
    <t>下野選抜Ｗｉｎｇきさらぎ</t>
  </si>
  <si>
    <t>佐野市みかも</t>
  </si>
  <si>
    <t>黒磯選抜ＪＦＣ</t>
  </si>
  <si>
    <t>岩舟ＪＦＣ</t>
  </si>
  <si>
    <t>ＦＣ小山ＰＧＨＷ</t>
  </si>
  <si>
    <t>高根沢選抜</t>
  </si>
  <si>
    <t>宇都宮西部トレセン</t>
  </si>
  <si>
    <t>野木選抜</t>
  </si>
  <si>
    <t>小山選抜</t>
  </si>
  <si>
    <t>上の原緑地公園</t>
  </si>
  <si>
    <t>けやき台サッカー場</t>
  </si>
  <si>
    <t>五十部運動公園</t>
  </si>
  <si>
    <t>田沼グリーンスポーツ</t>
  </si>
  <si>
    <t>鬼怒自然公園Ｃ</t>
  </si>
  <si>
    <t>鬼怒自然公園Ｂ</t>
  </si>
  <si>
    <t>鬼怒自然公園Ａ</t>
  </si>
  <si>
    <t>鬼怒自然公園Ｄ</t>
  </si>
  <si>
    <t>都賀ＦＣ</t>
  </si>
  <si>
    <t>宇都宮西部セレクト</t>
  </si>
  <si>
    <t>小山選抜</t>
  </si>
  <si>
    <t>真岡選抜</t>
  </si>
  <si>
    <t>さくら市・卯の花ＳＣ</t>
  </si>
  <si>
    <t>ＦＣ藤岡</t>
  </si>
  <si>
    <t>宇都宮南部アカデミー</t>
  </si>
  <si>
    <t>しおやＪＦＣ</t>
  </si>
  <si>
    <t>ＦＣ小山ＰＧＨＷ</t>
  </si>
  <si>
    <t>黒磯選抜２０１４</t>
  </si>
  <si>
    <t>ＨＭＣＯＪ小山・ブラック</t>
  </si>
  <si>
    <t>大田原２０１５</t>
  </si>
  <si>
    <t>芳賀ＪＦＣ</t>
  </si>
  <si>
    <t>鹿沼ＪＦＣエステーラ</t>
  </si>
  <si>
    <t>佐野市からさわ</t>
  </si>
  <si>
    <t>いちかい選抜</t>
  </si>
  <si>
    <t>鹿沼ＪＦＣアヴァンツァーレ</t>
  </si>
  <si>
    <t>岩舟ＪＦＣ</t>
  </si>
  <si>
    <t>上三川選抜</t>
  </si>
  <si>
    <t>宇都宮中部トレセン</t>
  </si>
  <si>
    <t>宇都宮北部選抜</t>
  </si>
  <si>
    <t>レアル足利</t>
  </si>
  <si>
    <t>矢板選抜</t>
  </si>
  <si>
    <t>野木選抜</t>
  </si>
  <si>
    <t>矢板</t>
  </si>
  <si>
    <t>足利</t>
  </si>
  <si>
    <t>野木</t>
  </si>
  <si>
    <t>上三川</t>
  </si>
  <si>
    <t>宇中部</t>
  </si>
  <si>
    <t>宇北部</t>
  </si>
  <si>
    <t>都賀</t>
  </si>
  <si>
    <t>真岡</t>
  </si>
  <si>
    <t>宇南部</t>
  </si>
  <si>
    <t>鹿沼</t>
  </si>
  <si>
    <t>黒磯</t>
  </si>
  <si>
    <t>芳賀</t>
  </si>
  <si>
    <t>小山</t>
  </si>
  <si>
    <t>いちかい</t>
  </si>
  <si>
    <t>しおや</t>
  </si>
  <si>
    <t>大田原</t>
  </si>
  <si>
    <t>佐野</t>
  </si>
  <si>
    <t>さくら</t>
  </si>
  <si>
    <t>藤岡</t>
  </si>
  <si>
    <t>岩舟</t>
  </si>
  <si>
    <t>宇西部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</si>
</sst>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ＤＨＰ平成ゴシックW5"/>
      <family val="3"/>
    </font>
    <font>
      <sz val="20"/>
      <name val="HG正楷書体-PRO"/>
      <family val="4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20"/>
      <name val="ＤＨＰ平成ゴシックW5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8"/>
      <name val="ＤＦ平成ゴシック体W5"/>
      <family val="3"/>
    </font>
    <font>
      <sz val="18"/>
      <name val="ＤＦＰ特太ゴシック体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 textRotation="255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vertical="distributed" textRotation="255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distributed" textRotation="255"/>
    </xf>
    <xf numFmtId="0" fontId="0" fillId="0" borderId="0" xfId="0" applyAlignment="1">
      <alignment horizontal="distributed" vertical="distributed" textRotation="255"/>
    </xf>
    <xf numFmtId="0" fontId="0" fillId="0" borderId="0" xfId="0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 textRotation="255" wrapText="1"/>
    </xf>
    <xf numFmtId="0" fontId="2" fillId="0" borderId="10" xfId="0" applyFont="1" applyBorder="1" applyAlignment="1">
      <alignment vertical="center" textRotation="255" wrapText="1"/>
    </xf>
    <xf numFmtId="0" fontId="2" fillId="0" borderId="2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 vertical="center" textRotation="255"/>
    </xf>
    <xf numFmtId="0" fontId="11" fillId="0" borderId="15" xfId="0" applyFont="1" applyBorder="1" applyAlignment="1">
      <alignment vertical="center" textRotation="255" wrapText="1"/>
    </xf>
    <xf numFmtId="0" fontId="11" fillId="0" borderId="14" xfId="0" applyFont="1" applyBorder="1" applyAlignment="1">
      <alignment vertical="center" textRotation="255" wrapText="1"/>
    </xf>
    <xf numFmtId="0" fontId="11" fillId="0" borderId="11" xfId="0" applyFont="1" applyBorder="1" applyAlignment="1">
      <alignment vertical="center" textRotation="255" wrapText="1"/>
    </xf>
    <xf numFmtId="0" fontId="11" fillId="0" borderId="16" xfId="0" applyFont="1" applyBorder="1" applyAlignment="1">
      <alignment vertical="center" textRotation="255" wrapText="1"/>
    </xf>
    <xf numFmtId="0" fontId="2" fillId="0" borderId="15" xfId="0" applyFont="1" applyBorder="1" applyAlignment="1">
      <alignment vertical="center" textRotation="255" wrapText="1"/>
    </xf>
    <xf numFmtId="0" fontId="11" fillId="0" borderId="10" xfId="0" applyFont="1" applyBorder="1" applyAlignment="1">
      <alignment vertical="center" textRotation="255" wrapText="1"/>
    </xf>
    <xf numFmtId="0" fontId="2" fillId="0" borderId="11" xfId="0" applyFont="1" applyBorder="1" applyAlignment="1">
      <alignment vertical="center" textRotation="255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vertical="distributed" textRotation="255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vertical="distributed"/>
    </xf>
    <xf numFmtId="0" fontId="11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 textRotation="255"/>
    </xf>
    <xf numFmtId="0" fontId="2" fillId="0" borderId="0" xfId="0" applyFont="1" applyAlignment="1">
      <alignment vertical="top" textRotation="255"/>
    </xf>
    <xf numFmtId="0" fontId="2" fillId="0" borderId="0" xfId="0" applyFont="1" applyBorder="1" applyAlignment="1">
      <alignment horizontal="center" vertical="top" textRotation="255"/>
    </xf>
    <xf numFmtId="2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top" textRotation="255"/>
    </xf>
    <xf numFmtId="49" fontId="2" fillId="0" borderId="0" xfId="0" applyNumberFormat="1" applyFont="1" applyAlignment="1">
      <alignment vertical="top" textRotation="255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top" textRotation="91"/>
    </xf>
    <xf numFmtId="0" fontId="0" fillId="0" borderId="19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Alignment="1">
      <alignment horizontal="distributed" vertical="distributed" textRotation="255"/>
    </xf>
    <xf numFmtId="0" fontId="10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56" fontId="2" fillId="0" borderId="33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3" xfId="0" applyFont="1" applyBorder="1" applyAlignment="1">
      <alignment vertical="center" textRotation="255" wrapText="1"/>
    </xf>
    <xf numFmtId="0" fontId="2" fillId="0" borderId="4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1" fillId="0" borderId="41" xfId="0" applyFont="1" applyBorder="1" applyAlignment="1">
      <alignment vertical="center" textRotation="255" wrapText="1"/>
    </xf>
    <xf numFmtId="0" fontId="11" fillId="0" borderId="33" xfId="0" applyFont="1" applyBorder="1" applyAlignment="1">
      <alignment vertical="center" textRotation="255" wrapText="1"/>
    </xf>
    <xf numFmtId="0" fontId="11" fillId="0" borderId="40" xfId="0" applyFont="1" applyBorder="1" applyAlignment="1">
      <alignment vertical="center" textRotation="255" wrapText="1"/>
    </xf>
    <xf numFmtId="0" fontId="11" fillId="0" borderId="35" xfId="0" applyFont="1" applyBorder="1" applyAlignment="1">
      <alignment vertical="center" textRotation="255" wrapText="1"/>
    </xf>
    <xf numFmtId="0" fontId="11" fillId="0" borderId="37" xfId="0" applyFont="1" applyBorder="1" applyAlignment="1">
      <alignment vertical="center" textRotation="255" wrapTex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56" fontId="4" fillId="0" borderId="21" xfId="0" applyNumberFormat="1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horizontal="distributed" vertical="center"/>
    </xf>
    <xf numFmtId="0" fontId="4" fillId="34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14" fillId="0" borderId="0" xfId="0" applyFont="1" applyAlignment="1">
      <alignment horizontal="distributed" vertical="center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15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7" borderId="0" xfId="0" applyFont="1" applyFill="1" applyAlignment="1">
      <alignment horizontal="distributed" vertical="center"/>
    </xf>
    <xf numFmtId="0" fontId="14" fillId="33" borderId="0" xfId="0" applyFont="1" applyFill="1" applyAlignment="1">
      <alignment horizontal="distributed" vertical="center"/>
    </xf>
    <xf numFmtId="0" fontId="14" fillId="7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 wrapText="1"/>
    </xf>
    <xf numFmtId="0" fontId="4" fillId="7" borderId="0" xfId="0" applyFont="1" applyFill="1" applyAlignment="1">
      <alignment horizontal="distributed" vertical="center" wrapText="1"/>
    </xf>
    <xf numFmtId="0" fontId="4" fillId="34" borderId="0" xfId="0" applyFont="1" applyFill="1" applyAlignment="1">
      <alignment horizontal="distributed" vertical="center" wrapText="1"/>
    </xf>
    <xf numFmtId="0" fontId="11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2" fillId="7" borderId="0" xfId="0" applyFont="1" applyFill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 textRotation="255"/>
    </xf>
    <xf numFmtId="0" fontId="2" fillId="34" borderId="0" xfId="0" applyFont="1" applyFill="1" applyAlignment="1">
      <alignment horizontal="distributed" vertical="distributed" textRotation="255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3" fillId="34" borderId="0" xfId="0" applyFont="1" applyFill="1" applyAlignment="1">
      <alignment horizontal="distributed" vertical="center" wrapText="1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wrapText="1"/>
    </xf>
    <xf numFmtId="0" fontId="3" fillId="0" borderId="14" xfId="0" applyFont="1" applyFill="1" applyBorder="1" applyAlignment="1">
      <alignment horizontal="center" vertical="distributed" wrapText="1"/>
    </xf>
    <xf numFmtId="0" fontId="3" fillId="0" borderId="19" xfId="0" applyFont="1" applyFill="1" applyBorder="1" applyAlignment="1">
      <alignment horizontal="center" vertical="distributed" wrapText="1"/>
    </xf>
    <xf numFmtId="0" fontId="3" fillId="0" borderId="16" xfId="0" applyFont="1" applyFill="1" applyBorder="1" applyAlignment="1">
      <alignment horizontal="center" vertical="distributed" wrapText="1"/>
    </xf>
    <xf numFmtId="176" fontId="2" fillId="0" borderId="27" xfId="0" applyNumberFormat="1" applyFont="1" applyFill="1" applyBorder="1" applyAlignment="1">
      <alignment horizontal="center" vertical="distributed"/>
    </xf>
    <xf numFmtId="176" fontId="2" fillId="0" borderId="53" xfId="0" applyNumberFormat="1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distributed"/>
    </xf>
    <xf numFmtId="0" fontId="11" fillId="0" borderId="53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7" borderId="13" xfId="0" applyFont="1" applyFill="1" applyBorder="1" applyAlignment="1">
      <alignment horizontal="distributed" vertical="center"/>
    </xf>
    <xf numFmtId="0" fontId="3" fillId="7" borderId="15" xfId="0" applyFont="1" applyFill="1" applyBorder="1" applyAlignment="1">
      <alignment horizontal="distributed" vertical="center"/>
    </xf>
    <xf numFmtId="0" fontId="3" fillId="7" borderId="14" xfId="0" applyFont="1" applyFill="1" applyBorder="1" applyAlignment="1">
      <alignment horizontal="distributed" vertical="center"/>
    </xf>
    <xf numFmtId="0" fontId="3" fillId="7" borderId="19" xfId="0" applyFont="1" applyFill="1" applyBorder="1" applyAlignment="1">
      <alignment horizontal="distributed" vertical="center"/>
    </xf>
    <xf numFmtId="0" fontId="3" fillId="7" borderId="10" xfId="0" applyFont="1" applyFill="1" applyBorder="1" applyAlignment="1">
      <alignment horizontal="distributed" vertical="center"/>
    </xf>
    <xf numFmtId="0" fontId="3" fillId="7" borderId="1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distributed" textRotation="255"/>
    </xf>
    <xf numFmtId="0" fontId="3" fillId="7" borderId="0" xfId="0" applyFont="1" applyFill="1" applyAlignment="1">
      <alignment horizontal="distributed" vertical="distributed" textRotation="255"/>
    </xf>
    <xf numFmtId="0" fontId="3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distributed" vertical="distributed" textRotation="255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distributed" textRotation="255"/>
    </xf>
    <xf numFmtId="0" fontId="2" fillId="0" borderId="2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distributed"/>
    </xf>
    <xf numFmtId="0" fontId="2" fillId="0" borderId="53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176" fontId="2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distributed"/>
    </xf>
    <xf numFmtId="0" fontId="11" fillId="0" borderId="53" xfId="0" applyFont="1" applyBorder="1" applyAlignment="1">
      <alignment horizontal="center" vertical="distributed"/>
    </xf>
    <xf numFmtId="176" fontId="2" fillId="0" borderId="27" xfId="0" applyNumberFormat="1" applyFont="1" applyBorder="1" applyAlignment="1">
      <alignment horizontal="center" vertical="distributed"/>
    </xf>
    <xf numFmtId="176" fontId="2" fillId="0" borderId="53" xfId="0" applyNumberFormat="1" applyFont="1" applyBorder="1" applyAlignment="1">
      <alignment horizontal="center" vertical="distributed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distributed" wrapText="1"/>
    </xf>
    <xf numFmtId="0" fontId="3" fillId="0" borderId="19" xfId="0" applyFont="1" applyBorder="1" applyAlignment="1">
      <alignment horizontal="center" vertical="distributed" wrapText="1"/>
    </xf>
    <xf numFmtId="0" fontId="3" fillId="0" borderId="16" xfId="0" applyFont="1" applyBorder="1" applyAlignment="1">
      <alignment horizontal="center" vertical="distributed" wrapText="1"/>
    </xf>
    <xf numFmtId="0" fontId="2" fillId="0" borderId="27" xfId="0" applyFont="1" applyBorder="1" applyAlignment="1">
      <alignment horizontal="center" vertical="distributed" textRotation="255"/>
    </xf>
    <xf numFmtId="0" fontId="2" fillId="0" borderId="53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textRotation="255"/>
    </xf>
    <xf numFmtId="0" fontId="4" fillId="0" borderId="53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center" vertical="center"/>
    </xf>
    <xf numFmtId="0" fontId="3" fillId="34" borderId="0" xfId="0" applyFont="1" applyFill="1" applyAlignment="1">
      <alignment horizontal="distributed" vertical="distributed" textRotation="255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78</xdr:row>
      <xdr:rowOff>0</xdr:rowOff>
    </xdr:from>
    <xdr:to>
      <xdr:col>11</xdr:col>
      <xdr:colOff>419100</xdr:colOff>
      <xdr:row>85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704975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4" name="Line 5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5" name="Line 6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78</xdr:row>
      <xdr:rowOff>0</xdr:rowOff>
    </xdr:from>
    <xdr:to>
      <xdr:col>11</xdr:col>
      <xdr:colOff>419100</xdr:colOff>
      <xdr:row>85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704975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2" name="Line 3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3" name="Line 4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78</xdr:row>
      <xdr:rowOff>0</xdr:rowOff>
    </xdr:from>
    <xdr:to>
      <xdr:col>11</xdr:col>
      <xdr:colOff>419100</xdr:colOff>
      <xdr:row>85</xdr:row>
      <xdr:rowOff>304800</xdr:rowOff>
    </xdr:to>
    <xdr:sp>
      <xdr:nvSpPr>
        <xdr:cNvPr id="4" name="Line 6"/>
        <xdr:cNvSpPr>
          <a:spLocks/>
        </xdr:cNvSpPr>
      </xdr:nvSpPr>
      <xdr:spPr>
        <a:xfrm>
          <a:off x="1704975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5" name="Line 7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6" name="Line 8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78</xdr:row>
      <xdr:rowOff>0</xdr:rowOff>
    </xdr:from>
    <xdr:to>
      <xdr:col>11</xdr:col>
      <xdr:colOff>419100</xdr:colOff>
      <xdr:row>85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704975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78</xdr:row>
      <xdr:rowOff>0</xdr:rowOff>
    </xdr:from>
    <xdr:to>
      <xdr:col>11</xdr:col>
      <xdr:colOff>419100</xdr:colOff>
      <xdr:row>85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1704975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5" name="Line 5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6" name="Line 6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78</xdr:row>
      <xdr:rowOff>0</xdr:rowOff>
    </xdr:from>
    <xdr:to>
      <xdr:col>11</xdr:col>
      <xdr:colOff>419100</xdr:colOff>
      <xdr:row>85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704975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78</xdr:row>
      <xdr:rowOff>0</xdr:rowOff>
    </xdr:from>
    <xdr:to>
      <xdr:col>11</xdr:col>
      <xdr:colOff>419100</xdr:colOff>
      <xdr:row>85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1704975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78</xdr:row>
      <xdr:rowOff>0</xdr:rowOff>
    </xdr:from>
    <xdr:to>
      <xdr:col>26</xdr:col>
      <xdr:colOff>419100</xdr:colOff>
      <xdr:row>85</xdr:row>
      <xdr:rowOff>304800</xdr:rowOff>
    </xdr:to>
    <xdr:sp>
      <xdr:nvSpPr>
        <xdr:cNvPr id="5" name="Line 5"/>
        <xdr:cNvSpPr>
          <a:spLocks/>
        </xdr:cNvSpPr>
      </xdr:nvSpPr>
      <xdr:spPr>
        <a:xfrm>
          <a:off x="8134350" y="24765000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89</xdr:row>
      <xdr:rowOff>0</xdr:rowOff>
    </xdr:from>
    <xdr:to>
      <xdr:col>11</xdr:col>
      <xdr:colOff>419100</xdr:colOff>
      <xdr:row>96</xdr:row>
      <xdr:rowOff>304800</xdr:rowOff>
    </xdr:to>
    <xdr:sp>
      <xdr:nvSpPr>
        <xdr:cNvPr id="6" name="Line 6"/>
        <xdr:cNvSpPr>
          <a:spLocks/>
        </xdr:cNvSpPr>
      </xdr:nvSpPr>
      <xdr:spPr>
        <a:xfrm>
          <a:off x="1704975" y="28470225"/>
          <a:ext cx="3429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37541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137541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41</xdr:row>
      <xdr:rowOff>0</xdr:rowOff>
    </xdr:from>
    <xdr:to>
      <xdr:col>9</xdr:col>
      <xdr:colOff>400050</xdr:colOff>
      <xdr:row>46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695450" y="13134975"/>
          <a:ext cx="25622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41</xdr:row>
      <xdr:rowOff>0</xdr:rowOff>
    </xdr:from>
    <xdr:to>
      <xdr:col>25</xdr:col>
      <xdr:colOff>28575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>
          <a:off x="8124825" y="13134975"/>
          <a:ext cx="26193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50</xdr:row>
      <xdr:rowOff>304800</xdr:rowOff>
    </xdr:to>
    <xdr:sp>
      <xdr:nvSpPr>
        <xdr:cNvPr id="1" name="Line 3"/>
        <xdr:cNvSpPr>
          <a:spLocks/>
        </xdr:cNvSpPr>
      </xdr:nvSpPr>
      <xdr:spPr>
        <a:xfrm>
          <a:off x="0" y="14430375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51</xdr:row>
      <xdr:rowOff>19050</xdr:rowOff>
    </xdr:to>
    <xdr:sp>
      <xdr:nvSpPr>
        <xdr:cNvPr id="2" name="Line 4"/>
        <xdr:cNvSpPr>
          <a:spLocks/>
        </xdr:cNvSpPr>
      </xdr:nvSpPr>
      <xdr:spPr>
        <a:xfrm>
          <a:off x="0" y="14430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3" name="Line 5"/>
        <xdr:cNvSpPr>
          <a:spLocks/>
        </xdr:cNvSpPr>
      </xdr:nvSpPr>
      <xdr:spPr>
        <a:xfrm>
          <a:off x="1695450" y="13763625"/>
          <a:ext cx="25622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4" name="Line 6"/>
        <xdr:cNvSpPr>
          <a:spLocks/>
        </xdr:cNvSpPr>
      </xdr:nvSpPr>
      <xdr:spPr>
        <a:xfrm>
          <a:off x="8124825" y="13763625"/>
          <a:ext cx="26193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50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4430375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51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14430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695450" y="13763625"/>
          <a:ext cx="25622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4" name="Line 4"/>
        <xdr:cNvSpPr>
          <a:spLocks/>
        </xdr:cNvSpPr>
      </xdr:nvSpPr>
      <xdr:spPr>
        <a:xfrm>
          <a:off x="8124825" y="13763625"/>
          <a:ext cx="26193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50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4430375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51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14430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43</xdr:row>
      <xdr:rowOff>0</xdr:rowOff>
    </xdr:from>
    <xdr:to>
      <xdr:col>9</xdr:col>
      <xdr:colOff>400050</xdr:colOff>
      <xdr:row>48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695450" y="13763625"/>
          <a:ext cx="25622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43</xdr:row>
      <xdr:rowOff>0</xdr:rowOff>
    </xdr:from>
    <xdr:to>
      <xdr:col>25</xdr:col>
      <xdr:colOff>28575</xdr:colOff>
      <xdr:row>49</xdr:row>
      <xdr:rowOff>19050</xdr:rowOff>
    </xdr:to>
    <xdr:sp>
      <xdr:nvSpPr>
        <xdr:cNvPr id="4" name="Line 4"/>
        <xdr:cNvSpPr>
          <a:spLocks/>
        </xdr:cNvSpPr>
      </xdr:nvSpPr>
      <xdr:spPr>
        <a:xfrm>
          <a:off x="8124825" y="13763625"/>
          <a:ext cx="26193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J56"/>
  <sheetViews>
    <sheetView view="pageBreakPreview" zoomScale="80" zoomScaleSheetLayoutView="80" zoomScalePageLayoutView="0" workbookViewId="0" topLeftCell="B40">
      <selection activeCell="AF6" sqref="AF6:AH7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4.625" style="0" customWidth="1"/>
    <col min="15" max="15" width="2.50390625" style="0" customWidth="1"/>
    <col min="16" max="16" width="3.25390625" style="0" customWidth="1"/>
    <col min="17" max="17" width="2.375" style="0" customWidth="1"/>
    <col min="18" max="19" width="4.625" style="0" customWidth="1"/>
    <col min="20" max="20" width="2.375" style="0" customWidth="1"/>
    <col min="21" max="22" width="3.125" style="0" customWidth="1"/>
    <col min="23" max="23" width="4.625" style="0" customWidth="1"/>
    <col min="24" max="24" width="2.125" style="0" customWidth="1"/>
    <col min="25" max="26" width="4.625" style="0" customWidth="1"/>
    <col min="27" max="27" width="3.375" style="0" customWidth="1"/>
    <col min="28" max="28" width="2.875" style="0" customWidth="1"/>
    <col min="29" max="29" width="4.625" style="0" customWidth="1"/>
    <col min="30" max="30" width="2.75390625" style="0" customWidth="1"/>
    <col min="31" max="31" width="4.625" style="0" customWidth="1"/>
    <col min="32" max="34" width="8.625" style="0" customWidth="1"/>
    <col min="35" max="35" width="2.625" style="0" customWidth="1"/>
    <col min="36" max="36" width="7.875" style="0" customWidth="1"/>
    <col min="37" max="38" width="4.625" style="0" customWidth="1"/>
  </cols>
  <sheetData>
    <row r="1" spans="4:32" ht="24.75" customHeight="1">
      <c r="D1" s="215" t="s">
        <v>135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</row>
    <row r="2" spans="4:32" ht="24.75" customHeight="1"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5:35" ht="24.75" customHeight="1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95" t="s">
        <v>5</v>
      </c>
      <c r="AD3" s="195"/>
      <c r="AE3" s="195"/>
      <c r="AF3" s="195"/>
      <c r="AG3" s="195"/>
      <c r="AH3" s="195"/>
      <c r="AI3" s="195"/>
    </row>
    <row r="4" spans="3:26" ht="24.75" customHeight="1">
      <c r="C4" s="204"/>
      <c r="D4" s="204"/>
      <c r="E4" s="204"/>
      <c r="K4" s="202"/>
      <c r="L4" s="203"/>
      <c r="M4" s="203"/>
      <c r="N4" s="83"/>
      <c r="Q4" s="202"/>
      <c r="R4" s="203"/>
      <c r="S4" s="203"/>
      <c r="T4" s="203"/>
      <c r="X4" s="205"/>
      <c r="Y4" s="205"/>
      <c r="Z4" s="205"/>
    </row>
    <row r="5" spans="1:36" ht="24.75" customHeight="1" thickBot="1">
      <c r="A5" s="151" t="s">
        <v>0</v>
      </c>
      <c r="G5" s="206">
        <v>42036</v>
      </c>
      <c r="H5" s="206"/>
      <c r="I5" s="207"/>
      <c r="J5" s="55"/>
      <c r="K5" s="200">
        <v>42042</v>
      </c>
      <c r="L5" s="200"/>
      <c r="M5" s="201"/>
      <c r="N5" s="82"/>
      <c r="O5" s="56"/>
      <c r="P5" s="55"/>
      <c r="Q5" s="200">
        <v>41316</v>
      </c>
      <c r="R5" s="200"/>
      <c r="S5" s="200"/>
      <c r="T5" s="201"/>
      <c r="U5" s="56"/>
      <c r="V5" s="102"/>
      <c r="W5" s="55"/>
      <c r="X5" s="200">
        <f>K5</f>
        <v>42042</v>
      </c>
      <c r="Y5" s="200"/>
      <c r="Z5" s="201"/>
      <c r="AA5" s="56"/>
      <c r="AB5" s="180">
        <f>G5</f>
        <v>42036</v>
      </c>
      <c r="AC5" s="181"/>
      <c r="AD5" s="181"/>
      <c r="AJ5" s="151" t="s">
        <v>0</v>
      </c>
    </row>
    <row r="6" spans="1:36" ht="24.75" customHeight="1" thickBot="1" thickTop="1">
      <c r="A6" s="216" t="s">
        <v>140</v>
      </c>
      <c r="C6" s="196" t="s">
        <v>149</v>
      </c>
      <c r="D6" s="196"/>
      <c r="E6" s="196"/>
      <c r="F6" s="195">
        <v>1</v>
      </c>
      <c r="G6" s="153"/>
      <c r="H6" s="153"/>
      <c r="I6" s="46" t="s">
        <v>36</v>
      </c>
      <c r="J6" s="6"/>
      <c r="K6" s="6"/>
      <c r="L6" s="6"/>
      <c r="M6" s="6"/>
      <c r="N6" s="6"/>
      <c r="O6" s="46"/>
      <c r="P6" s="6"/>
      <c r="Q6" s="6"/>
      <c r="R6" s="6"/>
      <c r="S6" s="6"/>
      <c r="T6" s="6"/>
      <c r="U6" s="46"/>
      <c r="V6" s="10"/>
      <c r="W6" s="6"/>
      <c r="X6" s="6"/>
      <c r="Y6" s="6"/>
      <c r="Z6" s="6"/>
      <c r="AA6" s="46"/>
      <c r="AB6" s="55" t="s">
        <v>46</v>
      </c>
      <c r="AC6" s="159"/>
      <c r="AD6" s="153"/>
      <c r="AE6" s="195">
        <v>12</v>
      </c>
      <c r="AF6" s="212" t="s">
        <v>194</v>
      </c>
      <c r="AG6" s="212"/>
      <c r="AH6" s="212"/>
      <c r="AJ6" s="216" t="s">
        <v>143</v>
      </c>
    </row>
    <row r="7" spans="1:36" ht="24.75" customHeight="1" thickBot="1" thickTop="1">
      <c r="A7" s="217"/>
      <c r="C7" s="196"/>
      <c r="D7" s="196"/>
      <c r="E7" s="196"/>
      <c r="F7" s="195"/>
      <c r="G7" s="6"/>
      <c r="H7" s="13"/>
      <c r="I7" s="48"/>
      <c r="J7" s="6"/>
      <c r="K7" s="178" t="s">
        <v>233</v>
      </c>
      <c r="L7" s="11"/>
      <c r="M7" s="6"/>
      <c r="N7" s="6"/>
      <c r="O7" s="46"/>
      <c r="P7" s="105"/>
      <c r="Q7" s="106"/>
      <c r="R7" s="106"/>
      <c r="S7" s="106"/>
      <c r="T7" s="106"/>
      <c r="U7" s="107"/>
      <c r="V7" s="103"/>
      <c r="W7" s="6"/>
      <c r="X7" s="6"/>
      <c r="Y7" s="6"/>
      <c r="Z7" s="193" t="s">
        <v>229</v>
      </c>
      <c r="AA7" s="46"/>
      <c r="AB7" s="57"/>
      <c r="AC7" s="10"/>
      <c r="AD7" s="6"/>
      <c r="AE7" s="195"/>
      <c r="AF7" s="212"/>
      <c r="AG7" s="212"/>
      <c r="AH7" s="212"/>
      <c r="AJ7" s="217"/>
    </row>
    <row r="8" spans="1:36" ht="24.75" customHeight="1" thickBot="1" thickTop="1">
      <c r="A8" s="217"/>
      <c r="C8" s="197" t="s">
        <v>150</v>
      </c>
      <c r="D8" s="197"/>
      <c r="E8" s="197"/>
      <c r="F8" s="195">
        <v>2</v>
      </c>
      <c r="G8" s="153"/>
      <c r="H8" s="158"/>
      <c r="I8" s="100"/>
      <c r="J8" s="15"/>
      <c r="K8" s="178"/>
      <c r="L8" s="39"/>
      <c r="M8" s="6"/>
      <c r="N8" s="6"/>
      <c r="O8" s="46"/>
      <c r="P8" s="6"/>
      <c r="Q8" s="6"/>
      <c r="R8" s="186" t="s">
        <v>134</v>
      </c>
      <c r="S8" s="187"/>
      <c r="T8" s="6"/>
      <c r="U8" s="46"/>
      <c r="V8" s="10"/>
      <c r="W8" s="6"/>
      <c r="X8" s="13"/>
      <c r="Y8" s="35"/>
      <c r="Z8" s="193"/>
      <c r="AA8" s="46"/>
      <c r="AB8" s="54"/>
      <c r="AC8" s="152"/>
      <c r="AD8" s="153"/>
      <c r="AE8" s="195">
        <v>11</v>
      </c>
      <c r="AF8" s="213" t="s">
        <v>193</v>
      </c>
      <c r="AG8" s="213"/>
      <c r="AH8" s="213"/>
      <c r="AJ8" s="217"/>
    </row>
    <row r="9" spans="1:36" ht="24.75" customHeight="1" thickTop="1">
      <c r="A9" s="217"/>
      <c r="C9" s="197"/>
      <c r="D9" s="197"/>
      <c r="E9" s="197"/>
      <c r="F9" s="195"/>
      <c r="G9" s="6"/>
      <c r="H9" s="13"/>
      <c r="I9" s="46"/>
      <c r="J9" s="53"/>
      <c r="K9" s="6"/>
      <c r="L9" s="13"/>
      <c r="M9" s="6"/>
      <c r="N9" s="6"/>
      <c r="O9" s="46"/>
      <c r="P9" s="6"/>
      <c r="Q9" s="6"/>
      <c r="R9" s="188"/>
      <c r="S9" s="189"/>
      <c r="T9" s="6"/>
      <c r="U9" s="46"/>
      <c r="V9" s="10"/>
      <c r="W9" s="6"/>
      <c r="X9" s="13"/>
      <c r="Y9" s="6"/>
      <c r="Z9" s="10"/>
      <c r="AA9" s="15"/>
      <c r="AB9" s="85"/>
      <c r="AC9" s="10"/>
      <c r="AD9" s="6"/>
      <c r="AE9" s="195"/>
      <c r="AF9" s="213"/>
      <c r="AG9" s="213"/>
      <c r="AH9" s="213"/>
      <c r="AJ9" s="217"/>
    </row>
    <row r="10" spans="1:36" ht="24.75" customHeight="1">
      <c r="A10" s="217"/>
      <c r="C10" s="198" t="s">
        <v>151</v>
      </c>
      <c r="D10" s="198"/>
      <c r="E10" s="198"/>
      <c r="F10" s="195">
        <v>3</v>
      </c>
      <c r="G10" s="11"/>
      <c r="H10" s="47"/>
      <c r="I10" s="46"/>
      <c r="J10" s="53"/>
      <c r="K10" s="6"/>
      <c r="L10" s="13"/>
      <c r="M10" s="6"/>
      <c r="N10" s="6"/>
      <c r="O10" s="46"/>
      <c r="P10" s="6"/>
      <c r="Q10" s="6"/>
      <c r="R10" s="188"/>
      <c r="S10" s="189"/>
      <c r="T10" s="6"/>
      <c r="U10" s="46"/>
      <c r="V10" s="10"/>
      <c r="W10" s="6"/>
      <c r="X10" s="13"/>
      <c r="Y10" s="6"/>
      <c r="Z10" s="10"/>
      <c r="AA10" s="46"/>
      <c r="AB10" s="54"/>
      <c r="AC10" s="50"/>
      <c r="AD10" s="11"/>
      <c r="AE10" s="195">
        <v>10</v>
      </c>
      <c r="AF10" s="198" t="s">
        <v>192</v>
      </c>
      <c r="AG10" s="198"/>
      <c r="AH10" s="198"/>
      <c r="AJ10" s="217"/>
    </row>
    <row r="11" spans="1:36" ht="24.75" customHeight="1" thickBot="1">
      <c r="A11" s="217"/>
      <c r="C11" s="198"/>
      <c r="D11" s="198"/>
      <c r="E11" s="198"/>
      <c r="F11" s="195"/>
      <c r="G11" s="6"/>
      <c r="H11" s="39"/>
      <c r="I11" s="86"/>
      <c r="J11" s="53"/>
      <c r="K11" s="178" t="s">
        <v>247</v>
      </c>
      <c r="L11" s="47"/>
      <c r="M11" s="152"/>
      <c r="N11" s="153" t="s">
        <v>20</v>
      </c>
      <c r="O11" s="164"/>
      <c r="P11" s="153"/>
      <c r="Q11" s="6"/>
      <c r="R11" s="188"/>
      <c r="S11" s="189"/>
      <c r="T11" s="6"/>
      <c r="U11" s="164"/>
      <c r="V11" s="153"/>
      <c r="W11" s="153" t="s">
        <v>49</v>
      </c>
      <c r="X11" s="158"/>
      <c r="Y11" s="153"/>
      <c r="Z11" s="192" t="s">
        <v>227</v>
      </c>
      <c r="AA11" s="46"/>
      <c r="AB11" s="147"/>
      <c r="AC11" s="10"/>
      <c r="AD11" s="10"/>
      <c r="AE11" s="195"/>
      <c r="AF11" s="198"/>
      <c r="AG11" s="198"/>
      <c r="AH11" s="198"/>
      <c r="AJ11" s="217"/>
    </row>
    <row r="12" spans="1:36" ht="24.75" customHeight="1" thickBot="1" thickTop="1">
      <c r="A12" s="217"/>
      <c r="C12" s="199" t="s">
        <v>152</v>
      </c>
      <c r="D12" s="199"/>
      <c r="E12" s="199"/>
      <c r="F12" s="195">
        <v>4</v>
      </c>
      <c r="G12" s="11"/>
      <c r="H12" s="47"/>
      <c r="I12" s="88"/>
      <c r="J12" s="53"/>
      <c r="K12" s="178"/>
      <c r="L12" s="156"/>
      <c r="M12" s="6"/>
      <c r="N12" s="6"/>
      <c r="O12" s="46"/>
      <c r="P12" s="54"/>
      <c r="Q12" s="6"/>
      <c r="R12" s="188"/>
      <c r="S12" s="189"/>
      <c r="T12" s="13"/>
      <c r="U12" s="46"/>
      <c r="V12" s="10"/>
      <c r="W12" s="6"/>
      <c r="X12" s="13"/>
      <c r="Y12" s="6"/>
      <c r="Z12" s="192"/>
      <c r="AA12" s="46"/>
      <c r="AB12" s="148"/>
      <c r="AC12" s="50"/>
      <c r="AD12" s="11"/>
      <c r="AE12" s="195">
        <v>9</v>
      </c>
      <c r="AF12" s="198" t="s">
        <v>191</v>
      </c>
      <c r="AG12" s="198"/>
      <c r="AH12" s="198"/>
      <c r="AJ12" s="217"/>
    </row>
    <row r="13" spans="1:36" ht="24.75" customHeight="1" thickTop="1">
      <c r="A13" s="217"/>
      <c r="C13" s="199"/>
      <c r="D13" s="199"/>
      <c r="E13" s="199"/>
      <c r="F13" s="195"/>
      <c r="G13" s="6"/>
      <c r="H13" s="35"/>
      <c r="I13" s="46"/>
      <c r="J13" s="53"/>
      <c r="K13" s="6"/>
      <c r="L13" s="155"/>
      <c r="M13" s="6"/>
      <c r="N13" s="183" t="s">
        <v>199</v>
      </c>
      <c r="O13" s="46"/>
      <c r="P13" s="54"/>
      <c r="Q13" s="6"/>
      <c r="R13" s="188"/>
      <c r="S13" s="189"/>
      <c r="T13" s="13"/>
      <c r="U13" s="46"/>
      <c r="V13" s="10"/>
      <c r="W13" s="183" t="s">
        <v>200</v>
      </c>
      <c r="X13" s="13"/>
      <c r="Y13" s="6"/>
      <c r="Z13" s="10"/>
      <c r="AA13" s="46"/>
      <c r="AB13" s="53"/>
      <c r="AC13" s="10"/>
      <c r="AD13" s="6"/>
      <c r="AE13" s="195"/>
      <c r="AF13" s="198"/>
      <c r="AG13" s="198"/>
      <c r="AH13" s="198"/>
      <c r="AJ13" s="217"/>
    </row>
    <row r="14" spans="1:36" ht="24.75" customHeight="1" thickBot="1">
      <c r="A14" s="217"/>
      <c r="C14" s="209" t="s">
        <v>153</v>
      </c>
      <c r="D14" s="209"/>
      <c r="E14" s="209"/>
      <c r="F14" s="195">
        <v>5</v>
      </c>
      <c r="G14" s="153"/>
      <c r="H14" s="153"/>
      <c r="I14" s="15" t="s">
        <v>27</v>
      </c>
      <c r="J14" s="15"/>
      <c r="K14" s="10"/>
      <c r="L14" s="155"/>
      <c r="M14" s="10"/>
      <c r="N14" s="184"/>
      <c r="O14" s="46"/>
      <c r="P14" s="54"/>
      <c r="Q14" s="6"/>
      <c r="R14" s="188"/>
      <c r="S14" s="189"/>
      <c r="T14" s="13"/>
      <c r="U14" s="46"/>
      <c r="V14" s="10"/>
      <c r="W14" s="184"/>
      <c r="X14" s="13"/>
      <c r="Y14" s="10"/>
      <c r="Z14" s="10"/>
      <c r="AA14" s="46"/>
      <c r="AB14" s="53" t="s">
        <v>45</v>
      </c>
      <c r="AC14" s="153"/>
      <c r="AD14" s="153"/>
      <c r="AE14" s="195">
        <v>8</v>
      </c>
      <c r="AF14" s="214" t="s">
        <v>190</v>
      </c>
      <c r="AG14" s="214"/>
      <c r="AH14" s="214"/>
      <c r="AJ14" s="217"/>
    </row>
    <row r="15" spans="1:36" ht="24.75" customHeight="1" thickBot="1" thickTop="1">
      <c r="A15" s="217"/>
      <c r="C15" s="209"/>
      <c r="D15" s="209"/>
      <c r="E15" s="209"/>
      <c r="F15" s="195"/>
      <c r="G15" s="6"/>
      <c r="H15" s="13"/>
      <c r="I15" s="46"/>
      <c r="J15" s="10"/>
      <c r="K15" s="179" t="s">
        <v>239</v>
      </c>
      <c r="L15" s="172"/>
      <c r="M15" s="10"/>
      <c r="N15" s="184"/>
      <c r="O15" s="46"/>
      <c r="P15" s="54"/>
      <c r="Q15" s="6"/>
      <c r="R15" s="188"/>
      <c r="S15" s="189"/>
      <c r="T15" s="13"/>
      <c r="U15" s="46"/>
      <c r="V15" s="53"/>
      <c r="W15" s="184"/>
      <c r="X15" s="13"/>
      <c r="Y15" s="10"/>
      <c r="Z15" s="192" t="s">
        <v>228</v>
      </c>
      <c r="AA15" s="15"/>
      <c r="AB15" s="147"/>
      <c r="AC15" s="10"/>
      <c r="AD15" s="10"/>
      <c r="AE15" s="195"/>
      <c r="AF15" s="214"/>
      <c r="AG15" s="214"/>
      <c r="AH15" s="214"/>
      <c r="AJ15" s="217"/>
    </row>
    <row r="16" spans="1:36" ht="24.75" customHeight="1" thickBot="1" thickTop="1">
      <c r="A16" s="217"/>
      <c r="C16" s="194" t="s">
        <v>154</v>
      </c>
      <c r="D16" s="194"/>
      <c r="E16" s="194"/>
      <c r="F16" s="195">
        <v>6</v>
      </c>
      <c r="G16" s="11"/>
      <c r="H16" s="11"/>
      <c r="I16" s="61"/>
      <c r="J16" s="10"/>
      <c r="K16" s="179"/>
      <c r="L16" s="10"/>
      <c r="M16" s="10"/>
      <c r="N16" s="184"/>
      <c r="O16" s="46"/>
      <c r="P16" s="54"/>
      <c r="Q16" s="6"/>
      <c r="R16" s="190"/>
      <c r="S16" s="191"/>
      <c r="T16" s="13"/>
      <c r="U16" s="46"/>
      <c r="V16" s="53"/>
      <c r="W16" s="184"/>
      <c r="X16" s="10"/>
      <c r="Y16" s="35"/>
      <c r="Z16" s="192"/>
      <c r="AA16" s="46"/>
      <c r="AB16" s="54"/>
      <c r="AC16" s="152"/>
      <c r="AD16" s="153"/>
      <c r="AE16" s="195">
        <v>7</v>
      </c>
      <c r="AF16" s="213" t="s">
        <v>189</v>
      </c>
      <c r="AG16" s="213"/>
      <c r="AH16" s="213"/>
      <c r="AJ16" s="217"/>
    </row>
    <row r="17" spans="1:36" ht="24.75" customHeight="1" thickBot="1" thickTop="1">
      <c r="A17" s="218"/>
      <c r="C17" s="194"/>
      <c r="D17" s="194"/>
      <c r="E17" s="194"/>
      <c r="F17" s="195"/>
      <c r="G17" s="6"/>
      <c r="H17" s="39"/>
      <c r="I17" s="46"/>
      <c r="J17" s="10"/>
      <c r="K17" s="6"/>
      <c r="L17" s="90"/>
      <c r="M17" s="10"/>
      <c r="N17" s="184"/>
      <c r="O17" s="46"/>
      <c r="P17" s="54"/>
      <c r="Q17" s="6"/>
      <c r="R17" s="6"/>
      <c r="S17" s="6"/>
      <c r="T17" s="13"/>
      <c r="U17" s="46"/>
      <c r="V17" s="53"/>
      <c r="W17" s="184"/>
      <c r="X17" s="6"/>
      <c r="Y17" s="90"/>
      <c r="Z17" s="59"/>
      <c r="AA17" s="46"/>
      <c r="AB17" s="54"/>
      <c r="AC17" s="10"/>
      <c r="AD17" s="10"/>
      <c r="AE17" s="195"/>
      <c r="AF17" s="213"/>
      <c r="AG17" s="213"/>
      <c r="AH17" s="213"/>
      <c r="AJ17" s="218"/>
    </row>
    <row r="18" spans="1:36" ht="24.75" customHeight="1" thickBot="1" thickTop="1">
      <c r="A18" s="216" t="s">
        <v>142</v>
      </c>
      <c r="C18" s="196" t="s">
        <v>155</v>
      </c>
      <c r="D18" s="196"/>
      <c r="E18" s="196"/>
      <c r="F18" s="195">
        <v>7</v>
      </c>
      <c r="G18" s="153"/>
      <c r="H18" s="158"/>
      <c r="I18" s="46"/>
      <c r="J18" s="10"/>
      <c r="K18" s="6"/>
      <c r="L18" s="90"/>
      <c r="M18" s="10"/>
      <c r="N18" s="184"/>
      <c r="O18" s="46"/>
      <c r="P18" s="54"/>
      <c r="Q18" s="99"/>
      <c r="R18" s="6"/>
      <c r="S18" s="13"/>
      <c r="T18" s="39"/>
      <c r="U18" s="46"/>
      <c r="V18" s="53"/>
      <c r="W18" s="184"/>
      <c r="X18" s="6"/>
      <c r="Y18" s="90"/>
      <c r="Z18" s="59"/>
      <c r="AA18" s="46"/>
      <c r="AB18" s="54"/>
      <c r="AC18" s="50"/>
      <c r="AD18" s="11"/>
      <c r="AE18" s="195">
        <v>6</v>
      </c>
      <c r="AF18" s="198" t="s">
        <v>188</v>
      </c>
      <c r="AG18" s="198"/>
      <c r="AH18" s="198"/>
      <c r="AJ18" s="216" t="s">
        <v>146</v>
      </c>
    </row>
    <row r="19" spans="1:36" ht="24.75" customHeight="1" thickBot="1" thickTop="1">
      <c r="A19" s="217"/>
      <c r="C19" s="196"/>
      <c r="D19" s="196"/>
      <c r="E19" s="196"/>
      <c r="F19" s="195"/>
      <c r="G19" s="6"/>
      <c r="H19" s="13"/>
      <c r="I19" s="46"/>
      <c r="J19" s="10"/>
      <c r="K19" s="178" t="s">
        <v>234</v>
      </c>
      <c r="L19" s="174"/>
      <c r="M19" s="10"/>
      <c r="N19" s="184"/>
      <c r="O19" s="46"/>
      <c r="P19" s="54"/>
      <c r="Q19" s="13"/>
      <c r="R19" s="6"/>
      <c r="S19" s="13"/>
      <c r="T19" s="13"/>
      <c r="U19" s="46"/>
      <c r="V19" s="53"/>
      <c r="W19" s="184"/>
      <c r="X19" s="6"/>
      <c r="Y19" s="90"/>
      <c r="Z19" s="178" t="s">
        <v>232</v>
      </c>
      <c r="AA19" s="46"/>
      <c r="AB19" s="57"/>
      <c r="AC19" s="10"/>
      <c r="AD19" s="10"/>
      <c r="AE19" s="195"/>
      <c r="AF19" s="198"/>
      <c r="AG19" s="198"/>
      <c r="AH19" s="198"/>
      <c r="AJ19" s="217"/>
    </row>
    <row r="20" spans="1:36" ht="24.75" customHeight="1" thickTop="1">
      <c r="A20" s="217"/>
      <c r="C20" s="194" t="s">
        <v>156</v>
      </c>
      <c r="D20" s="194"/>
      <c r="E20" s="194"/>
      <c r="F20" s="195">
        <v>8</v>
      </c>
      <c r="G20" s="11"/>
      <c r="H20" s="47"/>
      <c r="I20" s="61"/>
      <c r="J20" s="10"/>
      <c r="K20" s="178"/>
      <c r="L20" s="175"/>
      <c r="M20" s="10"/>
      <c r="N20" s="184"/>
      <c r="O20" s="46"/>
      <c r="P20" s="54"/>
      <c r="Q20" s="13"/>
      <c r="R20" s="6"/>
      <c r="S20" s="13"/>
      <c r="T20" s="13"/>
      <c r="U20" s="46"/>
      <c r="V20" s="53"/>
      <c r="W20" s="184"/>
      <c r="X20" s="13"/>
      <c r="Y20" s="92"/>
      <c r="Z20" s="178"/>
      <c r="AA20" s="46"/>
      <c r="AB20" s="54"/>
      <c r="AC20" s="11"/>
      <c r="AD20" s="6"/>
      <c r="AE20" s="195">
        <v>5</v>
      </c>
      <c r="AF20" s="198" t="s">
        <v>187</v>
      </c>
      <c r="AG20" s="198"/>
      <c r="AH20" s="198"/>
      <c r="AJ20" s="217"/>
    </row>
    <row r="21" spans="1:36" ht="24.75" customHeight="1">
      <c r="A21" s="217"/>
      <c r="C21" s="194"/>
      <c r="D21" s="194"/>
      <c r="E21" s="194"/>
      <c r="F21" s="195"/>
      <c r="G21" s="6"/>
      <c r="H21" s="35"/>
      <c r="I21" s="46"/>
      <c r="J21" s="6"/>
      <c r="K21" s="6"/>
      <c r="L21" s="176"/>
      <c r="M21" s="10"/>
      <c r="N21" s="184"/>
      <c r="O21" s="46"/>
      <c r="P21" s="54"/>
      <c r="Q21" s="13"/>
      <c r="R21" s="6"/>
      <c r="S21" s="13"/>
      <c r="T21" s="13"/>
      <c r="U21" s="46"/>
      <c r="V21" s="53"/>
      <c r="W21" s="184"/>
      <c r="X21" s="13"/>
      <c r="Y21" s="90"/>
      <c r="Z21" s="59"/>
      <c r="AA21" s="104"/>
      <c r="AB21" s="15"/>
      <c r="AC21" s="6"/>
      <c r="AD21" s="35"/>
      <c r="AE21" s="195"/>
      <c r="AF21" s="198"/>
      <c r="AG21" s="198"/>
      <c r="AH21" s="198"/>
      <c r="AJ21" s="217"/>
    </row>
    <row r="22" spans="1:36" ht="24.75" customHeight="1" thickBot="1">
      <c r="A22" s="217"/>
      <c r="C22" s="194" t="s">
        <v>157</v>
      </c>
      <c r="D22" s="194"/>
      <c r="E22" s="194"/>
      <c r="F22" s="195">
        <v>9</v>
      </c>
      <c r="G22" s="11"/>
      <c r="H22" s="11"/>
      <c r="I22" s="46" t="s">
        <v>37</v>
      </c>
      <c r="J22" s="6"/>
      <c r="K22" s="6"/>
      <c r="L22" s="176"/>
      <c r="M22" s="10"/>
      <c r="N22" s="185"/>
      <c r="O22" s="46"/>
      <c r="P22" s="54"/>
      <c r="Q22" s="13"/>
      <c r="R22" s="6"/>
      <c r="S22" s="13"/>
      <c r="T22" s="13"/>
      <c r="U22" s="46"/>
      <c r="V22" s="53"/>
      <c r="W22" s="185"/>
      <c r="X22" s="13"/>
      <c r="Y22" s="90"/>
      <c r="Z22" s="59"/>
      <c r="AA22" s="46"/>
      <c r="AB22" s="10" t="s">
        <v>44</v>
      </c>
      <c r="AC22" s="153"/>
      <c r="AD22" s="153"/>
      <c r="AE22" s="195">
        <v>4</v>
      </c>
      <c r="AF22" s="213" t="s">
        <v>147</v>
      </c>
      <c r="AG22" s="213"/>
      <c r="AH22" s="213"/>
      <c r="AJ22" s="217"/>
    </row>
    <row r="23" spans="1:36" ht="24.75" customHeight="1" thickBot="1" thickTop="1">
      <c r="A23" s="217"/>
      <c r="C23" s="194"/>
      <c r="D23" s="194"/>
      <c r="E23" s="194"/>
      <c r="F23" s="195"/>
      <c r="G23" s="6"/>
      <c r="H23" s="39"/>
      <c r="I23" s="86"/>
      <c r="J23" s="6"/>
      <c r="K23" s="178" t="s">
        <v>244</v>
      </c>
      <c r="L23" s="177"/>
      <c r="M23" s="167"/>
      <c r="N23" s="153"/>
      <c r="O23" s="164"/>
      <c r="P23" s="168"/>
      <c r="Q23" s="13"/>
      <c r="R23" s="6"/>
      <c r="S23" s="13"/>
      <c r="T23" s="13"/>
      <c r="U23" s="171"/>
      <c r="V23" s="169"/>
      <c r="W23" s="153"/>
      <c r="X23" s="158"/>
      <c r="Y23" s="97"/>
      <c r="Z23" s="178" t="s">
        <v>231</v>
      </c>
      <c r="AA23" s="46"/>
      <c r="AB23" s="85"/>
      <c r="AC23" s="10"/>
      <c r="AD23" s="10"/>
      <c r="AE23" s="195"/>
      <c r="AF23" s="213"/>
      <c r="AG23" s="213"/>
      <c r="AH23" s="213"/>
      <c r="AJ23" s="217"/>
    </row>
    <row r="24" spans="1:36" ht="24.75" customHeight="1" thickTop="1">
      <c r="A24" s="217"/>
      <c r="C24" s="208" t="s">
        <v>158</v>
      </c>
      <c r="D24" s="208"/>
      <c r="E24" s="208"/>
      <c r="F24" s="195">
        <v>10</v>
      </c>
      <c r="G24" s="11"/>
      <c r="H24" s="47"/>
      <c r="I24" s="88"/>
      <c r="J24" s="6"/>
      <c r="K24" s="178"/>
      <c r="L24" s="93"/>
      <c r="M24" s="10"/>
      <c r="N24" s="10" t="s">
        <v>21</v>
      </c>
      <c r="O24" s="46"/>
      <c r="P24" s="53"/>
      <c r="Q24" s="13"/>
      <c r="R24" s="6"/>
      <c r="S24" s="13"/>
      <c r="T24" s="10"/>
      <c r="U24" s="46"/>
      <c r="V24" s="53"/>
      <c r="W24" s="10" t="s">
        <v>48</v>
      </c>
      <c r="X24" s="165"/>
      <c r="Y24" s="90"/>
      <c r="Z24" s="178"/>
      <c r="AA24" s="46"/>
      <c r="AB24" s="148"/>
      <c r="AC24" s="50"/>
      <c r="AD24" s="11"/>
      <c r="AE24" s="195">
        <v>3</v>
      </c>
      <c r="AF24" s="198" t="s">
        <v>186</v>
      </c>
      <c r="AG24" s="198"/>
      <c r="AH24" s="198"/>
      <c r="AJ24" s="217"/>
    </row>
    <row r="25" spans="1:36" ht="24.75" customHeight="1">
      <c r="A25" s="217"/>
      <c r="C25" s="208"/>
      <c r="D25" s="208"/>
      <c r="E25" s="208"/>
      <c r="F25" s="195"/>
      <c r="G25" s="6"/>
      <c r="H25" s="39"/>
      <c r="I25" s="46"/>
      <c r="J25" s="6"/>
      <c r="K25" s="6"/>
      <c r="L25" s="94"/>
      <c r="M25" s="10"/>
      <c r="N25" s="10"/>
      <c r="O25" s="46"/>
      <c r="P25" s="53"/>
      <c r="Q25" s="13"/>
      <c r="R25" s="6"/>
      <c r="S25" s="13"/>
      <c r="T25" s="10"/>
      <c r="U25" s="46"/>
      <c r="V25" s="53"/>
      <c r="W25" s="10"/>
      <c r="X25" s="155"/>
      <c r="Y25" s="90"/>
      <c r="Z25" s="59"/>
      <c r="AA25" s="46"/>
      <c r="AB25" s="54"/>
      <c r="AC25" s="10"/>
      <c r="AD25" s="10"/>
      <c r="AE25" s="195"/>
      <c r="AF25" s="198"/>
      <c r="AG25" s="198"/>
      <c r="AH25" s="198"/>
      <c r="AJ25" s="217"/>
    </row>
    <row r="26" spans="1:36" ht="24.75" customHeight="1" thickBot="1">
      <c r="A26" s="217"/>
      <c r="C26" s="196" t="s">
        <v>159</v>
      </c>
      <c r="D26" s="196"/>
      <c r="E26" s="196"/>
      <c r="F26" s="195">
        <v>11</v>
      </c>
      <c r="G26" s="153"/>
      <c r="H26" s="158"/>
      <c r="I26" s="51"/>
      <c r="J26" s="10"/>
      <c r="K26" s="6"/>
      <c r="L26" s="94"/>
      <c r="M26" s="10"/>
      <c r="N26" s="10"/>
      <c r="O26" s="46"/>
      <c r="P26" s="53"/>
      <c r="Q26" s="13"/>
      <c r="R26" s="6"/>
      <c r="S26" s="13"/>
      <c r="T26" s="10"/>
      <c r="U26" s="46"/>
      <c r="V26" s="53"/>
      <c r="W26" s="10"/>
      <c r="X26" s="155"/>
      <c r="Y26" s="90"/>
      <c r="Z26" s="59"/>
      <c r="AA26" s="46"/>
      <c r="AB26" s="54"/>
      <c r="AC26" s="152"/>
      <c r="AD26" s="153"/>
      <c r="AE26" s="195">
        <v>2</v>
      </c>
      <c r="AF26" s="212" t="s">
        <v>185</v>
      </c>
      <c r="AG26" s="212"/>
      <c r="AH26" s="212"/>
      <c r="AJ26" s="217"/>
    </row>
    <row r="27" spans="1:36" ht="24.75" customHeight="1" thickBot="1" thickTop="1">
      <c r="A27" s="217"/>
      <c r="C27" s="196"/>
      <c r="D27" s="196"/>
      <c r="E27" s="196"/>
      <c r="F27" s="195"/>
      <c r="G27" s="6"/>
      <c r="H27" s="13"/>
      <c r="I27" s="46"/>
      <c r="J27" s="53"/>
      <c r="K27" s="178" t="s">
        <v>245</v>
      </c>
      <c r="L27" s="95"/>
      <c r="M27" s="10"/>
      <c r="N27" s="10"/>
      <c r="O27" s="46"/>
      <c r="P27" s="53"/>
      <c r="Q27" s="13"/>
      <c r="R27" s="6"/>
      <c r="S27" s="13"/>
      <c r="T27" s="10"/>
      <c r="U27" s="46"/>
      <c r="V27" s="53"/>
      <c r="W27" s="10"/>
      <c r="X27" s="155"/>
      <c r="Y27" s="173"/>
      <c r="Z27" s="178" t="s">
        <v>230</v>
      </c>
      <c r="AA27" s="15"/>
      <c r="AB27" s="85"/>
      <c r="AC27" s="10"/>
      <c r="AD27" s="6"/>
      <c r="AE27" s="195"/>
      <c r="AF27" s="212"/>
      <c r="AG27" s="212"/>
      <c r="AH27" s="212"/>
      <c r="AJ27" s="217"/>
    </row>
    <row r="28" spans="1:36" ht="24.75" customHeight="1" thickBot="1" thickTop="1">
      <c r="A28" s="217"/>
      <c r="C28" s="210" t="s">
        <v>160</v>
      </c>
      <c r="D28" s="210"/>
      <c r="E28" s="210"/>
      <c r="F28" s="195">
        <v>12</v>
      </c>
      <c r="G28" s="153"/>
      <c r="H28" s="158"/>
      <c r="I28" s="61"/>
      <c r="J28" s="53"/>
      <c r="K28" s="178"/>
      <c r="L28" s="92"/>
      <c r="M28" s="10"/>
      <c r="N28" s="10"/>
      <c r="O28" s="46"/>
      <c r="P28" s="53"/>
      <c r="Q28" s="13"/>
      <c r="R28" s="13"/>
      <c r="S28" s="13"/>
      <c r="T28" s="10"/>
      <c r="U28" s="46"/>
      <c r="V28" s="53"/>
      <c r="W28" s="10"/>
      <c r="X28" s="6"/>
      <c r="Y28" s="90"/>
      <c r="Z28" s="178"/>
      <c r="AA28" s="46"/>
      <c r="AB28" s="58"/>
      <c r="AC28" s="50"/>
      <c r="AD28" s="11"/>
      <c r="AE28" s="195">
        <v>1</v>
      </c>
      <c r="AF28" s="198" t="s">
        <v>184</v>
      </c>
      <c r="AG28" s="198"/>
      <c r="AH28" s="198"/>
      <c r="AJ28" s="217"/>
    </row>
    <row r="29" spans="1:36" ht="24.75" customHeight="1" thickBot="1" thickTop="1">
      <c r="A29" s="218"/>
      <c r="C29" s="210"/>
      <c r="D29" s="210"/>
      <c r="E29" s="210"/>
      <c r="F29" s="195"/>
      <c r="G29" s="6"/>
      <c r="H29" s="6"/>
      <c r="I29" s="46"/>
      <c r="J29" s="53"/>
      <c r="K29" s="6"/>
      <c r="L29" s="90"/>
      <c r="M29" s="10"/>
      <c r="N29" s="10"/>
      <c r="O29" s="46"/>
      <c r="P29" s="53"/>
      <c r="Q29" s="13"/>
      <c r="R29" s="47"/>
      <c r="S29" s="47"/>
      <c r="T29" s="10"/>
      <c r="U29" s="46"/>
      <c r="V29" s="53"/>
      <c r="W29" s="10"/>
      <c r="X29" s="6"/>
      <c r="Y29" s="90"/>
      <c r="Z29" s="59"/>
      <c r="AA29" s="46"/>
      <c r="AB29" s="6"/>
      <c r="AC29" s="10"/>
      <c r="AD29" s="10"/>
      <c r="AE29" s="195"/>
      <c r="AF29" s="198"/>
      <c r="AG29" s="198"/>
      <c r="AH29" s="198"/>
      <c r="AJ29" s="218"/>
    </row>
    <row r="30" spans="1:36" ht="24.75" customHeight="1" thickBot="1" thickTop="1">
      <c r="A30" s="109"/>
      <c r="B30" s="1"/>
      <c r="C30" s="80"/>
      <c r="D30" s="80"/>
      <c r="E30" s="80"/>
      <c r="F30" s="5"/>
      <c r="G30" s="6"/>
      <c r="H30" s="6"/>
      <c r="I30" s="46"/>
      <c r="J30" s="53"/>
      <c r="K30" s="6"/>
      <c r="L30" s="90"/>
      <c r="M30" s="10"/>
      <c r="N30" s="10"/>
      <c r="O30" s="46"/>
      <c r="P30" s="53"/>
      <c r="Q30" s="13"/>
      <c r="R30" s="10"/>
      <c r="S30" s="13"/>
      <c r="T30" s="10"/>
      <c r="U30" s="46"/>
      <c r="V30" s="53"/>
      <c r="W30" s="10"/>
      <c r="X30" s="6"/>
      <c r="Y30" s="90"/>
      <c r="Z30" s="59"/>
      <c r="AA30" s="46"/>
      <c r="AB30" s="6"/>
      <c r="AC30" s="10"/>
      <c r="AD30" s="10"/>
      <c r="AE30" s="5"/>
      <c r="AF30" s="145"/>
      <c r="AG30" s="145"/>
      <c r="AH30" s="145"/>
      <c r="AJ30" s="108"/>
    </row>
    <row r="31" spans="1:36" ht="24.75" customHeight="1" thickBot="1" thickTop="1">
      <c r="A31" s="216" t="s">
        <v>139</v>
      </c>
      <c r="C31" s="194" t="s">
        <v>161</v>
      </c>
      <c r="D31" s="194"/>
      <c r="E31" s="194"/>
      <c r="F31" s="195">
        <v>1</v>
      </c>
      <c r="G31" s="11"/>
      <c r="H31" s="11"/>
      <c r="I31" s="46" t="s">
        <v>38</v>
      </c>
      <c r="J31" s="53"/>
      <c r="K31" s="6"/>
      <c r="L31" s="90"/>
      <c r="M31" s="10"/>
      <c r="N31" s="10"/>
      <c r="O31" s="46"/>
      <c r="P31" s="53"/>
      <c r="Q31" s="13"/>
      <c r="R31" s="6"/>
      <c r="S31" s="13"/>
      <c r="T31" s="10"/>
      <c r="U31" s="46"/>
      <c r="V31" s="53"/>
      <c r="W31" s="10"/>
      <c r="X31" s="6"/>
      <c r="Y31" s="90"/>
      <c r="Z31" s="59"/>
      <c r="AA31" s="46"/>
      <c r="AB31" s="6" t="s">
        <v>43</v>
      </c>
      <c r="AC31" s="153"/>
      <c r="AD31" s="153"/>
      <c r="AE31" s="195">
        <v>12</v>
      </c>
      <c r="AF31" s="214" t="s">
        <v>183</v>
      </c>
      <c r="AG31" s="214"/>
      <c r="AH31" s="214"/>
      <c r="AJ31" s="216" t="s">
        <v>145</v>
      </c>
    </row>
    <row r="32" spans="1:36" ht="24.75" customHeight="1" thickBot="1" thickTop="1">
      <c r="A32" s="217"/>
      <c r="C32" s="194"/>
      <c r="D32" s="194"/>
      <c r="E32" s="194"/>
      <c r="F32" s="195"/>
      <c r="G32" s="6"/>
      <c r="H32" s="39"/>
      <c r="I32" s="46"/>
      <c r="J32" s="53"/>
      <c r="K32" s="178" t="s">
        <v>235</v>
      </c>
      <c r="L32" s="153"/>
      <c r="M32" s="10"/>
      <c r="N32" s="10"/>
      <c r="O32" s="46"/>
      <c r="P32" s="53"/>
      <c r="Q32" s="13"/>
      <c r="R32" s="10"/>
      <c r="S32" s="13"/>
      <c r="T32" s="10"/>
      <c r="U32" s="46"/>
      <c r="V32" s="53"/>
      <c r="W32" s="10"/>
      <c r="X32" s="6"/>
      <c r="Y32" s="52"/>
      <c r="Z32" s="178" t="s">
        <v>246</v>
      </c>
      <c r="AA32" s="46"/>
      <c r="AB32" s="57"/>
      <c r="AC32" s="10"/>
      <c r="AD32" s="10"/>
      <c r="AE32" s="195"/>
      <c r="AF32" s="214"/>
      <c r="AG32" s="214"/>
      <c r="AH32" s="214"/>
      <c r="AJ32" s="217"/>
    </row>
    <row r="33" spans="1:36" ht="24.75" customHeight="1" thickBot="1" thickTop="1">
      <c r="A33" s="217"/>
      <c r="C33" s="199" t="s">
        <v>162</v>
      </c>
      <c r="D33" s="199"/>
      <c r="E33" s="199"/>
      <c r="F33" s="195">
        <v>2</v>
      </c>
      <c r="G33" s="11"/>
      <c r="H33" s="47"/>
      <c r="I33" s="61"/>
      <c r="J33" s="53"/>
      <c r="K33" s="178"/>
      <c r="L33" s="165"/>
      <c r="M33" s="10"/>
      <c r="N33" s="10"/>
      <c r="O33" s="46"/>
      <c r="P33" s="53"/>
      <c r="Q33" s="13"/>
      <c r="R33" s="10"/>
      <c r="S33" s="13"/>
      <c r="T33" s="10"/>
      <c r="U33" s="46"/>
      <c r="V33" s="53"/>
      <c r="W33" s="10"/>
      <c r="X33" s="13"/>
      <c r="Y33" s="96"/>
      <c r="Z33" s="178"/>
      <c r="AA33" s="46"/>
      <c r="AB33" s="58"/>
      <c r="AC33" s="152"/>
      <c r="AD33" s="153"/>
      <c r="AE33" s="195">
        <v>11</v>
      </c>
      <c r="AF33" s="213" t="s">
        <v>182</v>
      </c>
      <c r="AG33" s="213"/>
      <c r="AH33" s="213"/>
      <c r="AJ33" s="217"/>
    </row>
    <row r="34" spans="1:36" ht="24.75" customHeight="1" thickTop="1">
      <c r="A34" s="217"/>
      <c r="C34" s="199"/>
      <c r="D34" s="199"/>
      <c r="E34" s="199"/>
      <c r="F34" s="195"/>
      <c r="G34" s="6"/>
      <c r="H34" s="39"/>
      <c r="I34" s="46"/>
      <c r="J34" s="53"/>
      <c r="K34" s="6"/>
      <c r="L34" s="155"/>
      <c r="M34" s="10"/>
      <c r="N34" s="10"/>
      <c r="O34" s="46"/>
      <c r="P34" s="53"/>
      <c r="Q34" s="13"/>
      <c r="R34" s="6"/>
      <c r="S34" s="13"/>
      <c r="T34" s="10"/>
      <c r="U34" s="46"/>
      <c r="V34" s="53"/>
      <c r="W34" s="10"/>
      <c r="X34" s="13"/>
      <c r="Y34" s="52"/>
      <c r="Z34" s="59"/>
      <c r="AA34" s="15"/>
      <c r="AB34" s="85"/>
      <c r="AC34" s="6"/>
      <c r="AD34" s="6"/>
      <c r="AE34" s="195"/>
      <c r="AF34" s="213"/>
      <c r="AG34" s="213"/>
      <c r="AH34" s="213"/>
      <c r="AJ34" s="217"/>
    </row>
    <row r="35" spans="1:36" ht="24.75" customHeight="1" thickBot="1">
      <c r="A35" s="217"/>
      <c r="C35" s="196" t="s">
        <v>163</v>
      </c>
      <c r="D35" s="196"/>
      <c r="E35" s="196"/>
      <c r="F35" s="195">
        <v>3</v>
      </c>
      <c r="G35" s="153"/>
      <c r="H35" s="158"/>
      <c r="I35" s="46"/>
      <c r="J35" s="53"/>
      <c r="K35" s="6"/>
      <c r="L35" s="155"/>
      <c r="M35" s="10"/>
      <c r="N35" s="10"/>
      <c r="O35" s="46"/>
      <c r="P35" s="53"/>
      <c r="Q35" s="13"/>
      <c r="R35" s="6"/>
      <c r="S35" s="13"/>
      <c r="T35" s="10"/>
      <c r="U35" s="46"/>
      <c r="V35" s="53"/>
      <c r="W35" s="10"/>
      <c r="X35" s="13"/>
      <c r="Y35" s="52"/>
      <c r="Z35" s="59"/>
      <c r="AA35" s="46"/>
      <c r="AB35" s="13"/>
      <c r="AC35" s="11"/>
      <c r="AD35" s="6"/>
      <c r="AE35" s="195">
        <v>10</v>
      </c>
      <c r="AF35" s="198" t="s">
        <v>181</v>
      </c>
      <c r="AG35" s="198"/>
      <c r="AH35" s="198"/>
      <c r="AJ35" s="217"/>
    </row>
    <row r="36" spans="1:36" ht="24.75" customHeight="1" thickBot="1" thickTop="1">
      <c r="A36" s="217"/>
      <c r="C36" s="196"/>
      <c r="D36" s="196"/>
      <c r="E36" s="196"/>
      <c r="F36" s="195"/>
      <c r="G36" s="6"/>
      <c r="H36" s="13"/>
      <c r="I36" s="86"/>
      <c r="J36" s="53"/>
      <c r="K36" s="178" t="s">
        <v>241</v>
      </c>
      <c r="L36" s="166"/>
      <c r="M36" s="167"/>
      <c r="N36" s="153" t="s">
        <v>22</v>
      </c>
      <c r="O36" s="164"/>
      <c r="P36" s="169"/>
      <c r="Q36" s="13"/>
      <c r="R36" s="91"/>
      <c r="S36" s="98"/>
      <c r="T36" s="10"/>
      <c r="U36" s="164"/>
      <c r="V36" s="169"/>
      <c r="W36" s="153" t="s">
        <v>47</v>
      </c>
      <c r="X36" s="158"/>
      <c r="Y36" s="170"/>
      <c r="Z36" s="178" t="s">
        <v>236</v>
      </c>
      <c r="AA36" s="46"/>
      <c r="AB36" s="147"/>
      <c r="AC36" s="6"/>
      <c r="AD36" s="35"/>
      <c r="AE36" s="195"/>
      <c r="AF36" s="198"/>
      <c r="AG36" s="198"/>
      <c r="AH36" s="198"/>
      <c r="AJ36" s="217"/>
    </row>
    <row r="37" spans="1:36" ht="24.75" customHeight="1" thickBot="1" thickTop="1">
      <c r="A37" s="217"/>
      <c r="C37" s="211" t="s">
        <v>164</v>
      </c>
      <c r="D37" s="211"/>
      <c r="E37" s="211"/>
      <c r="F37" s="195">
        <v>4</v>
      </c>
      <c r="G37" s="153"/>
      <c r="H37" s="158"/>
      <c r="I37" s="88"/>
      <c r="J37" s="53"/>
      <c r="K37" s="178"/>
      <c r="L37" s="39"/>
      <c r="M37" s="10"/>
      <c r="N37" s="10"/>
      <c r="O37" s="46"/>
      <c r="P37" s="54"/>
      <c r="Q37" s="13"/>
      <c r="R37" s="91"/>
      <c r="S37" s="98"/>
      <c r="T37" s="13"/>
      <c r="U37" s="46"/>
      <c r="V37" s="53"/>
      <c r="W37" s="10"/>
      <c r="X37" s="13"/>
      <c r="Y37" s="52"/>
      <c r="Z37" s="178"/>
      <c r="AA37" s="46"/>
      <c r="AB37" s="148"/>
      <c r="AC37" s="50"/>
      <c r="AD37" s="11"/>
      <c r="AE37" s="195">
        <v>9</v>
      </c>
      <c r="AF37" s="198" t="s">
        <v>180</v>
      </c>
      <c r="AG37" s="198"/>
      <c r="AH37" s="198"/>
      <c r="AJ37" s="217"/>
    </row>
    <row r="38" spans="1:36" ht="24.75" customHeight="1" thickTop="1">
      <c r="A38" s="217"/>
      <c r="C38" s="211"/>
      <c r="D38" s="211"/>
      <c r="E38" s="211"/>
      <c r="F38" s="195"/>
      <c r="G38" s="6"/>
      <c r="H38" s="10"/>
      <c r="I38" s="46"/>
      <c r="J38" s="53"/>
      <c r="K38" s="6"/>
      <c r="L38" s="13"/>
      <c r="M38" s="10"/>
      <c r="N38" s="183" t="s">
        <v>201</v>
      </c>
      <c r="O38" s="46"/>
      <c r="P38" s="54"/>
      <c r="Q38" s="13"/>
      <c r="R38" s="91"/>
      <c r="S38" s="98"/>
      <c r="T38" s="13"/>
      <c r="U38" s="46"/>
      <c r="V38" s="53"/>
      <c r="W38" s="183" t="s">
        <v>202</v>
      </c>
      <c r="X38" s="13"/>
      <c r="Y38" s="52"/>
      <c r="Z38" s="59"/>
      <c r="AA38" s="46"/>
      <c r="AB38" s="53"/>
      <c r="AC38" s="10"/>
      <c r="AD38" s="10"/>
      <c r="AE38" s="195"/>
      <c r="AF38" s="198"/>
      <c r="AG38" s="198"/>
      <c r="AH38" s="198"/>
      <c r="AJ38" s="217"/>
    </row>
    <row r="39" spans="1:36" ht="24.75" customHeight="1" thickBot="1">
      <c r="A39" s="217"/>
      <c r="C39" s="194" t="s">
        <v>165</v>
      </c>
      <c r="D39" s="194"/>
      <c r="E39" s="194"/>
      <c r="F39" s="195">
        <v>5</v>
      </c>
      <c r="G39" s="11"/>
      <c r="H39" s="11"/>
      <c r="I39" s="46" t="s">
        <v>39</v>
      </c>
      <c r="J39" s="53"/>
      <c r="K39" s="6"/>
      <c r="L39" s="13"/>
      <c r="M39" s="10"/>
      <c r="N39" s="184"/>
      <c r="O39" s="46"/>
      <c r="P39" s="54"/>
      <c r="Q39" s="13"/>
      <c r="R39" s="91"/>
      <c r="S39" s="98"/>
      <c r="T39" s="13"/>
      <c r="U39" s="46"/>
      <c r="V39" s="53"/>
      <c r="W39" s="184"/>
      <c r="X39" s="13"/>
      <c r="Y39" s="52"/>
      <c r="Z39" s="59"/>
      <c r="AA39" s="46"/>
      <c r="AB39" s="53" t="s">
        <v>42</v>
      </c>
      <c r="AC39" s="153"/>
      <c r="AD39" s="153"/>
      <c r="AE39" s="195">
        <v>8</v>
      </c>
      <c r="AF39" s="213" t="s">
        <v>179</v>
      </c>
      <c r="AG39" s="213"/>
      <c r="AH39" s="213"/>
      <c r="AJ39" s="217"/>
    </row>
    <row r="40" spans="1:36" ht="24.75" customHeight="1" thickTop="1">
      <c r="A40" s="217"/>
      <c r="C40" s="194"/>
      <c r="D40" s="194"/>
      <c r="E40" s="194"/>
      <c r="F40" s="195"/>
      <c r="G40" s="6"/>
      <c r="H40" s="39"/>
      <c r="I40" s="48"/>
      <c r="J40" s="6"/>
      <c r="K40" s="178" t="s">
        <v>239</v>
      </c>
      <c r="L40" s="47"/>
      <c r="M40" s="10"/>
      <c r="N40" s="184"/>
      <c r="O40" s="46"/>
      <c r="P40" s="54"/>
      <c r="Q40" s="13"/>
      <c r="R40" s="91"/>
      <c r="S40" s="98"/>
      <c r="T40" s="13"/>
      <c r="U40" s="46"/>
      <c r="V40" s="53"/>
      <c r="W40" s="184"/>
      <c r="X40" s="13"/>
      <c r="Y40" s="52"/>
      <c r="Z40" s="178" t="s">
        <v>240</v>
      </c>
      <c r="AA40" s="15"/>
      <c r="AB40" s="38"/>
      <c r="AC40" s="15"/>
      <c r="AD40" s="10"/>
      <c r="AE40" s="195"/>
      <c r="AF40" s="213"/>
      <c r="AG40" s="213"/>
      <c r="AH40" s="213"/>
      <c r="AJ40" s="217"/>
    </row>
    <row r="41" spans="1:36" ht="24.75" customHeight="1" thickBot="1">
      <c r="A41" s="217"/>
      <c r="C41" s="197" t="s">
        <v>166</v>
      </c>
      <c r="D41" s="197"/>
      <c r="E41" s="197"/>
      <c r="F41" s="195">
        <v>6</v>
      </c>
      <c r="G41" s="153"/>
      <c r="H41" s="158"/>
      <c r="I41" s="46"/>
      <c r="J41" s="6"/>
      <c r="K41" s="178"/>
      <c r="L41" s="35"/>
      <c r="M41" s="10"/>
      <c r="N41" s="184"/>
      <c r="O41" s="46"/>
      <c r="P41" s="54"/>
      <c r="Q41" s="13"/>
      <c r="R41" s="91"/>
      <c r="S41" s="98"/>
      <c r="T41" s="13"/>
      <c r="U41" s="46"/>
      <c r="V41" s="53"/>
      <c r="W41" s="184"/>
      <c r="X41" s="6"/>
      <c r="Y41" s="96"/>
      <c r="Z41" s="178"/>
      <c r="AA41" s="46"/>
      <c r="AB41" s="58"/>
      <c r="AC41" s="50"/>
      <c r="AD41" s="11"/>
      <c r="AE41" s="195">
        <v>7</v>
      </c>
      <c r="AF41" s="198" t="s">
        <v>148</v>
      </c>
      <c r="AG41" s="198"/>
      <c r="AH41" s="198"/>
      <c r="AJ41" s="217"/>
    </row>
    <row r="42" spans="1:36" ht="24.75" customHeight="1" thickBot="1" thickTop="1">
      <c r="A42" s="218"/>
      <c r="C42" s="197"/>
      <c r="D42" s="197"/>
      <c r="E42" s="197"/>
      <c r="F42" s="195"/>
      <c r="G42" s="10"/>
      <c r="H42" s="13"/>
      <c r="I42" s="46"/>
      <c r="J42" s="6"/>
      <c r="K42" s="6"/>
      <c r="L42" s="6"/>
      <c r="M42" s="10"/>
      <c r="N42" s="184"/>
      <c r="O42" s="46"/>
      <c r="P42" s="54"/>
      <c r="Q42" s="47"/>
      <c r="R42" s="91"/>
      <c r="S42" s="98"/>
      <c r="T42" s="13"/>
      <c r="U42" s="46"/>
      <c r="V42" s="53"/>
      <c r="W42" s="184"/>
      <c r="X42" s="6"/>
      <c r="Y42" s="52"/>
      <c r="Z42" s="52"/>
      <c r="AA42" s="46"/>
      <c r="AB42" s="54"/>
      <c r="AC42" s="10"/>
      <c r="AD42" s="10"/>
      <c r="AE42" s="195"/>
      <c r="AF42" s="198"/>
      <c r="AG42" s="198"/>
      <c r="AH42" s="198"/>
      <c r="AJ42" s="218"/>
    </row>
    <row r="43" spans="1:36" ht="24.75" customHeight="1" thickBot="1" thickTop="1">
      <c r="A43" s="216" t="s">
        <v>141</v>
      </c>
      <c r="C43" s="211" t="s">
        <v>167</v>
      </c>
      <c r="D43" s="211"/>
      <c r="E43" s="211"/>
      <c r="F43" s="195">
        <v>7</v>
      </c>
      <c r="G43" s="153"/>
      <c r="H43" s="158"/>
      <c r="I43" s="46"/>
      <c r="J43" s="6"/>
      <c r="K43" s="6"/>
      <c r="L43" s="6"/>
      <c r="M43" s="10"/>
      <c r="N43" s="184"/>
      <c r="O43" s="46"/>
      <c r="P43" s="54"/>
      <c r="Q43" s="49"/>
      <c r="R43" s="91"/>
      <c r="S43" s="91"/>
      <c r="T43" s="39"/>
      <c r="U43" s="46"/>
      <c r="V43" s="53"/>
      <c r="W43" s="184"/>
      <c r="X43" s="6"/>
      <c r="Y43" s="52"/>
      <c r="Z43" s="52"/>
      <c r="AA43" s="46"/>
      <c r="AB43" s="54"/>
      <c r="AC43" s="11"/>
      <c r="AD43" s="11"/>
      <c r="AE43" s="195">
        <v>6</v>
      </c>
      <c r="AF43" s="198" t="s">
        <v>178</v>
      </c>
      <c r="AG43" s="198"/>
      <c r="AH43" s="198"/>
      <c r="AJ43" s="216" t="s">
        <v>144</v>
      </c>
    </row>
    <row r="44" spans="1:36" ht="24.75" customHeight="1" thickBot="1" thickTop="1">
      <c r="A44" s="217"/>
      <c r="C44" s="211"/>
      <c r="D44" s="211"/>
      <c r="E44" s="211"/>
      <c r="F44" s="195"/>
      <c r="G44" s="6"/>
      <c r="H44" s="13"/>
      <c r="I44" s="48"/>
      <c r="J44" s="6"/>
      <c r="K44" s="178" t="s">
        <v>237</v>
      </c>
      <c r="L44" s="153"/>
      <c r="M44" s="10"/>
      <c r="N44" s="184"/>
      <c r="O44" s="46"/>
      <c r="P44" s="54"/>
      <c r="Q44" s="6"/>
      <c r="R44" s="91"/>
      <c r="S44" s="91"/>
      <c r="T44" s="13"/>
      <c r="U44" s="46"/>
      <c r="V44" s="53"/>
      <c r="W44" s="184"/>
      <c r="X44" s="6"/>
      <c r="Y44" s="170"/>
      <c r="Z44" s="179" t="s">
        <v>243</v>
      </c>
      <c r="AA44" s="46"/>
      <c r="AB44" s="57"/>
      <c r="AC44" s="10"/>
      <c r="AD44" s="10"/>
      <c r="AE44" s="195"/>
      <c r="AF44" s="198"/>
      <c r="AG44" s="198"/>
      <c r="AH44" s="198"/>
      <c r="AJ44" s="217"/>
    </row>
    <row r="45" spans="1:36" ht="24.75" customHeight="1" thickBot="1" thickTop="1">
      <c r="A45" s="217"/>
      <c r="C45" s="194" t="s">
        <v>168</v>
      </c>
      <c r="D45" s="194"/>
      <c r="E45" s="194"/>
      <c r="F45" s="195">
        <v>8</v>
      </c>
      <c r="G45" s="11"/>
      <c r="H45" s="47"/>
      <c r="I45" s="51"/>
      <c r="J45" s="10"/>
      <c r="K45" s="178"/>
      <c r="L45" s="165"/>
      <c r="M45" s="10"/>
      <c r="N45" s="184"/>
      <c r="O45" s="46"/>
      <c r="P45" s="54"/>
      <c r="Q45" s="6"/>
      <c r="R45" s="91"/>
      <c r="S45" s="91"/>
      <c r="T45" s="13"/>
      <c r="U45" s="46"/>
      <c r="V45" s="53"/>
      <c r="W45" s="184"/>
      <c r="X45" s="155"/>
      <c r="Y45" s="59"/>
      <c r="Z45" s="179"/>
      <c r="AA45" s="46"/>
      <c r="AB45" s="58"/>
      <c r="AC45" s="152"/>
      <c r="AD45" s="153"/>
      <c r="AE45" s="195">
        <v>5</v>
      </c>
      <c r="AF45" s="214" t="s">
        <v>177</v>
      </c>
      <c r="AG45" s="214"/>
      <c r="AH45" s="214"/>
      <c r="AJ45" s="217"/>
    </row>
    <row r="46" spans="1:36" ht="24.75" customHeight="1" thickTop="1">
      <c r="A46" s="217"/>
      <c r="C46" s="194"/>
      <c r="D46" s="194"/>
      <c r="E46" s="194"/>
      <c r="F46" s="195"/>
      <c r="G46" s="6"/>
      <c r="H46" s="35"/>
      <c r="I46" s="46"/>
      <c r="J46" s="53"/>
      <c r="K46" s="6"/>
      <c r="L46" s="155"/>
      <c r="M46" s="10"/>
      <c r="N46" s="184"/>
      <c r="O46" s="46"/>
      <c r="P46" s="54"/>
      <c r="Q46" s="6"/>
      <c r="R46" s="91"/>
      <c r="S46" s="91"/>
      <c r="T46" s="13"/>
      <c r="U46" s="46"/>
      <c r="V46" s="53"/>
      <c r="W46" s="184"/>
      <c r="X46" s="155"/>
      <c r="Y46" s="52"/>
      <c r="Z46" s="59"/>
      <c r="AA46" s="104"/>
      <c r="AB46" s="15"/>
      <c r="AC46" s="10"/>
      <c r="AD46" s="6"/>
      <c r="AE46" s="195"/>
      <c r="AF46" s="214"/>
      <c r="AG46" s="214"/>
      <c r="AH46" s="214"/>
      <c r="AJ46" s="217"/>
    </row>
    <row r="47" spans="1:36" ht="24.75" customHeight="1" thickBot="1">
      <c r="A47" s="217"/>
      <c r="C47" s="194" t="s">
        <v>169</v>
      </c>
      <c r="D47" s="194"/>
      <c r="E47" s="194"/>
      <c r="F47" s="195">
        <v>9</v>
      </c>
      <c r="G47" s="11"/>
      <c r="H47" s="11"/>
      <c r="I47" s="46" t="s">
        <v>40</v>
      </c>
      <c r="J47" s="53"/>
      <c r="K47" s="6"/>
      <c r="L47" s="155"/>
      <c r="M47" s="10"/>
      <c r="N47" s="185"/>
      <c r="O47" s="46"/>
      <c r="P47" s="54"/>
      <c r="Q47" s="6"/>
      <c r="R47" s="91"/>
      <c r="S47" s="91"/>
      <c r="T47" s="13"/>
      <c r="U47" s="46"/>
      <c r="V47" s="53"/>
      <c r="W47" s="185"/>
      <c r="X47" s="155"/>
      <c r="Y47" s="52"/>
      <c r="Z47" s="59"/>
      <c r="AA47" s="46"/>
      <c r="AB47" s="10" t="s">
        <v>41</v>
      </c>
      <c r="AC47" s="153"/>
      <c r="AD47" s="153"/>
      <c r="AE47" s="195">
        <v>4</v>
      </c>
      <c r="AF47" s="213" t="s">
        <v>176</v>
      </c>
      <c r="AG47" s="213"/>
      <c r="AH47" s="213"/>
      <c r="AJ47" s="217"/>
    </row>
    <row r="48" spans="1:36" ht="24.75" customHeight="1" thickBot="1" thickTop="1">
      <c r="A48" s="217"/>
      <c r="C48" s="194"/>
      <c r="D48" s="194"/>
      <c r="E48" s="194"/>
      <c r="F48" s="195"/>
      <c r="G48" s="6"/>
      <c r="H48" s="39"/>
      <c r="I48" s="87"/>
      <c r="J48" s="53"/>
      <c r="K48" s="178" t="s">
        <v>239</v>
      </c>
      <c r="L48" s="166"/>
      <c r="M48" s="167"/>
      <c r="N48" s="153"/>
      <c r="O48" s="164"/>
      <c r="P48" s="168"/>
      <c r="Q48" s="6"/>
      <c r="R48" s="91"/>
      <c r="S48" s="91"/>
      <c r="T48" s="13"/>
      <c r="U48" s="171"/>
      <c r="V48" s="169"/>
      <c r="W48" s="153"/>
      <c r="X48" s="172"/>
      <c r="Y48" s="60"/>
      <c r="Z48" s="178" t="s">
        <v>236</v>
      </c>
      <c r="AA48" s="46"/>
      <c r="AB48" s="147"/>
      <c r="AC48" s="6"/>
      <c r="AD48" s="10"/>
      <c r="AE48" s="195"/>
      <c r="AF48" s="213"/>
      <c r="AG48" s="213"/>
      <c r="AH48" s="213"/>
      <c r="AJ48" s="217"/>
    </row>
    <row r="49" spans="1:36" ht="24.75" customHeight="1" thickBot="1" thickTop="1">
      <c r="A49" s="217"/>
      <c r="C49" s="209" t="s">
        <v>170</v>
      </c>
      <c r="D49" s="209"/>
      <c r="E49" s="209"/>
      <c r="F49" s="195">
        <v>10</v>
      </c>
      <c r="G49" s="153"/>
      <c r="H49" s="158"/>
      <c r="I49" s="86"/>
      <c r="J49" s="53"/>
      <c r="K49" s="178"/>
      <c r="L49" s="13"/>
      <c r="M49" s="10"/>
      <c r="N49" s="10" t="s">
        <v>23</v>
      </c>
      <c r="O49" s="46"/>
      <c r="P49" s="53"/>
      <c r="Q49" s="6"/>
      <c r="R49" s="91"/>
      <c r="S49" s="91"/>
      <c r="T49" s="10"/>
      <c r="U49" s="46"/>
      <c r="V49" s="53"/>
      <c r="W49" s="10" t="s">
        <v>24</v>
      </c>
      <c r="X49" s="13"/>
      <c r="Y49" s="59"/>
      <c r="Z49" s="178"/>
      <c r="AA49" s="46"/>
      <c r="AB49" s="148"/>
      <c r="AC49" s="50"/>
      <c r="AD49" s="11"/>
      <c r="AE49" s="195">
        <v>3</v>
      </c>
      <c r="AF49" s="198" t="s">
        <v>175</v>
      </c>
      <c r="AG49" s="198"/>
      <c r="AH49" s="198"/>
      <c r="AJ49" s="217"/>
    </row>
    <row r="50" spans="1:36" ht="24.75" customHeight="1" thickTop="1">
      <c r="A50" s="217"/>
      <c r="C50" s="209"/>
      <c r="D50" s="209"/>
      <c r="E50" s="209"/>
      <c r="F50" s="195"/>
      <c r="G50" s="6"/>
      <c r="H50" s="13"/>
      <c r="I50" s="46"/>
      <c r="J50" s="53"/>
      <c r="K50" s="6"/>
      <c r="L50" s="13"/>
      <c r="M50" s="10"/>
      <c r="N50" s="10"/>
      <c r="O50" s="46"/>
      <c r="P50" s="53"/>
      <c r="Q50" s="6"/>
      <c r="R50" s="6"/>
      <c r="S50" s="6"/>
      <c r="T50" s="10"/>
      <c r="U50" s="46"/>
      <c r="V50" s="53"/>
      <c r="W50" s="10"/>
      <c r="X50" s="13"/>
      <c r="Y50" s="59"/>
      <c r="Z50" s="59"/>
      <c r="AA50" s="46"/>
      <c r="AB50" s="54"/>
      <c r="AC50" s="10"/>
      <c r="AD50" s="10"/>
      <c r="AE50" s="195"/>
      <c r="AF50" s="198"/>
      <c r="AG50" s="198"/>
      <c r="AH50" s="198"/>
      <c r="AJ50" s="217"/>
    </row>
    <row r="51" spans="1:36" ht="24.75" customHeight="1" thickBot="1">
      <c r="A51" s="217"/>
      <c r="C51" s="197" t="s">
        <v>171</v>
      </c>
      <c r="D51" s="197"/>
      <c r="E51" s="197"/>
      <c r="F51" s="195">
        <v>11</v>
      </c>
      <c r="G51" s="153"/>
      <c r="H51" s="158"/>
      <c r="I51" s="51"/>
      <c r="J51" s="53"/>
      <c r="K51" s="10"/>
      <c r="L51" s="13"/>
      <c r="M51" s="10"/>
      <c r="N51" s="10"/>
      <c r="O51" s="46"/>
      <c r="P51" s="53"/>
      <c r="Q51" s="6"/>
      <c r="R51" s="6"/>
      <c r="S51" s="6"/>
      <c r="T51" s="10"/>
      <c r="U51" s="46"/>
      <c r="V51" s="53"/>
      <c r="W51" s="10"/>
      <c r="X51" s="13"/>
      <c r="Y51" s="59"/>
      <c r="Z51" s="59"/>
      <c r="AA51" s="46"/>
      <c r="AB51" s="54"/>
      <c r="AC51" s="152"/>
      <c r="AD51" s="153"/>
      <c r="AE51" s="195">
        <v>2</v>
      </c>
      <c r="AF51" s="212" t="s">
        <v>174</v>
      </c>
      <c r="AG51" s="212"/>
      <c r="AH51" s="212"/>
      <c r="AJ51" s="217"/>
    </row>
    <row r="52" spans="1:36" ht="24.75" customHeight="1" thickTop="1">
      <c r="A52" s="217"/>
      <c r="C52" s="197"/>
      <c r="D52" s="197"/>
      <c r="E52" s="197"/>
      <c r="F52" s="195"/>
      <c r="G52" s="6"/>
      <c r="H52" s="13"/>
      <c r="I52" s="48"/>
      <c r="J52" s="53"/>
      <c r="K52" s="179" t="s">
        <v>242</v>
      </c>
      <c r="L52" s="47"/>
      <c r="M52" s="10"/>
      <c r="N52" s="10"/>
      <c r="O52" s="46"/>
      <c r="P52" s="10"/>
      <c r="Q52" s="6"/>
      <c r="R52" s="6"/>
      <c r="S52" s="6"/>
      <c r="T52" s="10"/>
      <c r="U52" s="46"/>
      <c r="V52" s="53"/>
      <c r="W52" s="10"/>
      <c r="X52" s="13"/>
      <c r="Y52" s="60"/>
      <c r="Z52" s="178" t="s">
        <v>238</v>
      </c>
      <c r="AA52" s="104"/>
      <c r="AB52" s="147"/>
      <c r="AC52" s="14"/>
      <c r="AD52" s="10"/>
      <c r="AE52" s="195"/>
      <c r="AF52" s="212"/>
      <c r="AG52" s="212"/>
      <c r="AH52" s="212"/>
      <c r="AJ52" s="217"/>
    </row>
    <row r="53" spans="1:36" ht="24.75" customHeight="1">
      <c r="A53" s="217"/>
      <c r="C53" s="194" t="s">
        <v>172</v>
      </c>
      <c r="D53" s="194"/>
      <c r="E53" s="194"/>
      <c r="F53" s="195">
        <v>12</v>
      </c>
      <c r="G53" s="11"/>
      <c r="H53" s="47"/>
      <c r="I53" s="46"/>
      <c r="J53" s="53"/>
      <c r="K53" s="179"/>
      <c r="L53" s="10"/>
      <c r="M53" s="10"/>
      <c r="N53" s="10"/>
      <c r="O53" s="46"/>
      <c r="P53" s="10"/>
      <c r="Q53" s="6"/>
      <c r="R53" s="6"/>
      <c r="S53" s="6"/>
      <c r="T53" s="10"/>
      <c r="U53" s="46"/>
      <c r="V53" s="53"/>
      <c r="W53" s="10"/>
      <c r="X53" s="6"/>
      <c r="Y53" s="59"/>
      <c r="Z53" s="178"/>
      <c r="AA53" s="46"/>
      <c r="AB53" s="58"/>
      <c r="AC53" s="50"/>
      <c r="AD53" s="11"/>
      <c r="AE53" s="195">
        <v>1</v>
      </c>
      <c r="AF53" s="198" t="s">
        <v>173</v>
      </c>
      <c r="AG53" s="198"/>
      <c r="AH53" s="198"/>
      <c r="AJ53" s="217"/>
    </row>
    <row r="54" spans="1:36" ht="24.75" customHeight="1" thickBot="1">
      <c r="A54" s="218"/>
      <c r="C54" s="194"/>
      <c r="D54" s="194"/>
      <c r="E54" s="194"/>
      <c r="F54" s="195"/>
      <c r="G54" s="6"/>
      <c r="H54" s="6"/>
      <c r="I54" s="46"/>
      <c r="J54" s="53"/>
      <c r="K54" s="6"/>
      <c r="L54" s="182"/>
      <c r="M54" s="182"/>
      <c r="N54" s="84"/>
      <c r="O54" s="46"/>
      <c r="P54" s="10"/>
      <c r="Q54" s="6"/>
      <c r="R54" s="6"/>
      <c r="S54" s="6"/>
      <c r="T54" s="10"/>
      <c r="U54" s="46"/>
      <c r="V54" s="53"/>
      <c r="W54" s="10"/>
      <c r="X54" s="182"/>
      <c r="Y54" s="182"/>
      <c r="Z54" s="59"/>
      <c r="AA54" s="46"/>
      <c r="AB54" s="6"/>
      <c r="AC54" s="10"/>
      <c r="AD54" s="6"/>
      <c r="AE54" s="195"/>
      <c r="AF54" s="198"/>
      <c r="AG54" s="198"/>
      <c r="AH54" s="198"/>
      <c r="AJ54" s="218"/>
    </row>
    <row r="55" spans="1:36" ht="24.75" customHeight="1" thickTop="1">
      <c r="A55" s="44"/>
      <c r="C55" s="3"/>
      <c r="D55" s="3"/>
      <c r="E55" s="3"/>
      <c r="F55" s="2"/>
      <c r="I55" s="45"/>
      <c r="L55" s="4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Y55" s="44"/>
      <c r="Z55" s="8"/>
      <c r="AA55" s="1"/>
      <c r="AB55" s="45"/>
      <c r="AD55" s="1"/>
      <c r="AE55" s="2"/>
      <c r="AF55" s="4"/>
      <c r="AG55" s="4"/>
      <c r="AH55" s="4"/>
      <c r="AJ55" s="44"/>
    </row>
    <row r="56" spans="1:36" ht="32.25" customHeight="1">
      <c r="A56" s="44"/>
      <c r="C56" s="3"/>
      <c r="D56" s="3"/>
      <c r="E56" s="3"/>
      <c r="F56" s="2"/>
      <c r="I56" s="45"/>
      <c r="L56" s="4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Y56" s="44"/>
      <c r="Z56" s="8"/>
      <c r="AA56" s="1"/>
      <c r="AB56" s="45"/>
      <c r="AD56" s="1"/>
      <c r="AE56" s="2"/>
      <c r="AF56" s="4"/>
      <c r="AG56" s="4"/>
      <c r="AH56" s="4"/>
      <c r="AJ56" s="44"/>
    </row>
    <row r="57" ht="13.5" customHeight="1"/>
  </sheetData>
  <sheetProtection/>
  <mergeCells count="146">
    <mergeCell ref="AJ6:AJ17"/>
    <mergeCell ref="AJ18:AJ29"/>
    <mergeCell ref="AJ31:AJ42"/>
    <mergeCell ref="AJ43:AJ54"/>
    <mergeCell ref="A18:A29"/>
    <mergeCell ref="A6:A17"/>
    <mergeCell ref="A43:A54"/>
    <mergeCell ref="A31:A42"/>
    <mergeCell ref="AF41:AH42"/>
    <mergeCell ref="AE43:AE44"/>
    <mergeCell ref="D1:AF2"/>
    <mergeCell ref="AE49:AE50"/>
    <mergeCell ref="AF49:AH50"/>
    <mergeCell ref="AE51:AE52"/>
    <mergeCell ref="AF51:AH52"/>
    <mergeCell ref="AE45:AE46"/>
    <mergeCell ref="AF45:AH46"/>
    <mergeCell ref="AE47:AE48"/>
    <mergeCell ref="AF47:AH48"/>
    <mergeCell ref="AE41:AE42"/>
    <mergeCell ref="AF43:AH44"/>
    <mergeCell ref="AE53:AE54"/>
    <mergeCell ref="AF53:AH54"/>
    <mergeCell ref="AE35:AE36"/>
    <mergeCell ref="AF35:AH36"/>
    <mergeCell ref="AE37:AE38"/>
    <mergeCell ref="AF37:AH38"/>
    <mergeCell ref="AE39:AE40"/>
    <mergeCell ref="AF39:AH40"/>
    <mergeCell ref="AE28:AE29"/>
    <mergeCell ref="AF28:AH29"/>
    <mergeCell ref="AE31:AE32"/>
    <mergeCell ref="AF31:AH32"/>
    <mergeCell ref="AE33:AE34"/>
    <mergeCell ref="AF33:AH34"/>
    <mergeCell ref="AE22:AE23"/>
    <mergeCell ref="AF22:AH23"/>
    <mergeCell ref="AE24:AE25"/>
    <mergeCell ref="AF24:AH25"/>
    <mergeCell ref="AE26:AE27"/>
    <mergeCell ref="AF26:AH27"/>
    <mergeCell ref="AE16:AE17"/>
    <mergeCell ref="AF16:AH17"/>
    <mergeCell ref="AE18:AE19"/>
    <mergeCell ref="AF18:AH19"/>
    <mergeCell ref="AE20:AE21"/>
    <mergeCell ref="AF20:AH21"/>
    <mergeCell ref="AE14:AE15"/>
    <mergeCell ref="AF6:AH7"/>
    <mergeCell ref="AF8:AH9"/>
    <mergeCell ref="AF10:AH11"/>
    <mergeCell ref="AF12:AH13"/>
    <mergeCell ref="AF14:AH15"/>
    <mergeCell ref="AE6:AE7"/>
    <mergeCell ref="AE8:AE9"/>
    <mergeCell ref="AE10:AE11"/>
    <mergeCell ref="AE12:AE13"/>
    <mergeCell ref="C45:E46"/>
    <mergeCell ref="F45:F46"/>
    <mergeCell ref="F53:F54"/>
    <mergeCell ref="C47:E48"/>
    <mergeCell ref="F47:F48"/>
    <mergeCell ref="C49:E50"/>
    <mergeCell ref="F49:F50"/>
    <mergeCell ref="F51:F52"/>
    <mergeCell ref="C53:E54"/>
    <mergeCell ref="C51:E52"/>
    <mergeCell ref="C39:E40"/>
    <mergeCell ref="F39:F40"/>
    <mergeCell ref="C41:E42"/>
    <mergeCell ref="F41:F42"/>
    <mergeCell ref="C43:E44"/>
    <mergeCell ref="F43:F44"/>
    <mergeCell ref="C33:E34"/>
    <mergeCell ref="F33:F34"/>
    <mergeCell ref="C35:E36"/>
    <mergeCell ref="F35:F36"/>
    <mergeCell ref="C37:E38"/>
    <mergeCell ref="F37:F38"/>
    <mergeCell ref="F10:F11"/>
    <mergeCell ref="C26:E27"/>
    <mergeCell ref="F26:F27"/>
    <mergeCell ref="C28:E29"/>
    <mergeCell ref="F28:F29"/>
    <mergeCell ref="C31:E32"/>
    <mergeCell ref="F31:F32"/>
    <mergeCell ref="G5:I5"/>
    <mergeCell ref="Q4:T4"/>
    <mergeCell ref="F22:F23"/>
    <mergeCell ref="C24:E25"/>
    <mergeCell ref="F24:F25"/>
    <mergeCell ref="C18:E19"/>
    <mergeCell ref="F18:F19"/>
    <mergeCell ref="C20:E21"/>
    <mergeCell ref="F20:F21"/>
    <mergeCell ref="C14:E15"/>
    <mergeCell ref="F14:F15"/>
    <mergeCell ref="C10:E11"/>
    <mergeCell ref="C12:E13"/>
    <mergeCell ref="AC3:AI3"/>
    <mergeCell ref="K5:M5"/>
    <mergeCell ref="Q5:T5"/>
    <mergeCell ref="X5:Z5"/>
    <mergeCell ref="K4:M4"/>
    <mergeCell ref="C4:E4"/>
    <mergeCell ref="X4:Z4"/>
    <mergeCell ref="Z7:Z8"/>
    <mergeCell ref="C16:E17"/>
    <mergeCell ref="F16:F17"/>
    <mergeCell ref="F12:F13"/>
    <mergeCell ref="W38:W47"/>
    <mergeCell ref="C6:E7"/>
    <mergeCell ref="F6:F7"/>
    <mergeCell ref="C8:E9"/>
    <mergeCell ref="F8:F9"/>
    <mergeCell ref="C22:E23"/>
    <mergeCell ref="K15:K16"/>
    <mergeCell ref="AB5:AD5"/>
    <mergeCell ref="L54:M54"/>
    <mergeCell ref="X54:Y54"/>
    <mergeCell ref="N13:N22"/>
    <mergeCell ref="W13:W22"/>
    <mergeCell ref="N38:N47"/>
    <mergeCell ref="R8:S16"/>
    <mergeCell ref="Z11:Z12"/>
    <mergeCell ref="Z15:Z16"/>
    <mergeCell ref="Z44:Z45"/>
    <mergeCell ref="Z27:Z28"/>
    <mergeCell ref="Z23:Z24"/>
    <mergeCell ref="Z19:Z20"/>
    <mergeCell ref="K7:K8"/>
    <mergeCell ref="K19:K20"/>
    <mergeCell ref="K32:K33"/>
    <mergeCell ref="K23:K24"/>
    <mergeCell ref="K27:K28"/>
    <mergeCell ref="Z32:Z33"/>
    <mergeCell ref="K11:K12"/>
    <mergeCell ref="Z36:Z37"/>
    <mergeCell ref="K44:K45"/>
    <mergeCell ref="Z48:Z49"/>
    <mergeCell ref="Z52:Z53"/>
    <mergeCell ref="K48:K49"/>
    <mergeCell ref="Z40:Z41"/>
    <mergeCell ref="K36:K37"/>
    <mergeCell ref="K40:K41"/>
    <mergeCell ref="K52:K5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3"/>
  <sheetViews>
    <sheetView tabSelected="1" view="pageBreakPreview" zoomScale="70" zoomScaleSheetLayoutView="70" zoomScalePageLayoutView="0" workbookViewId="0" topLeftCell="A22">
      <selection activeCell="O11" sqref="O11"/>
    </sheetView>
  </sheetViews>
  <sheetFormatPr defaultColWidth="9.00390625" defaultRowHeight="13.5"/>
  <cols>
    <col min="1" max="28" width="5.625" style="0" customWidth="1"/>
  </cols>
  <sheetData>
    <row r="1" spans="1:27" ht="31.5" customHeight="1">
      <c r="A1" s="123" t="s">
        <v>133</v>
      </c>
      <c r="B1" s="123"/>
      <c r="C1" s="123"/>
      <c r="D1" s="123"/>
      <c r="E1" s="123"/>
      <c r="F1" s="124"/>
      <c r="G1" s="327" t="s">
        <v>118</v>
      </c>
      <c r="H1" s="327"/>
      <c r="I1" s="327"/>
      <c r="J1" s="327"/>
      <c r="K1" s="327"/>
      <c r="L1" s="327"/>
      <c r="M1" s="327"/>
      <c r="N1" s="327"/>
      <c r="O1" s="327"/>
      <c r="P1" s="125"/>
      <c r="Q1" s="125"/>
      <c r="R1" s="327" t="s">
        <v>0</v>
      </c>
      <c r="S1" s="327"/>
      <c r="T1" s="215" t="str">
        <f>'組　合　せ'!R8</f>
        <v>平出サッカー場Ａ・Ｂ</v>
      </c>
      <c r="U1" s="215"/>
      <c r="V1" s="215"/>
      <c r="W1" s="215"/>
      <c r="X1" s="215"/>
      <c r="Y1" s="215"/>
      <c r="Z1" s="215"/>
      <c r="AA1" s="215"/>
    </row>
    <row r="2" ht="13.5" hidden="1"/>
    <row r="3" spans="14:28" ht="21">
      <c r="N3" s="327"/>
      <c r="O3" s="327"/>
      <c r="P3" s="126"/>
      <c r="V3" s="224" t="s">
        <v>128</v>
      </c>
      <c r="W3" s="224"/>
      <c r="X3" s="224"/>
      <c r="Y3" s="224"/>
      <c r="Z3" s="224"/>
      <c r="AA3" s="224"/>
      <c r="AB3" s="224"/>
    </row>
    <row r="4" spans="9:20" ht="28.5" customHeight="1">
      <c r="I4" s="79"/>
      <c r="J4" s="79"/>
      <c r="K4" s="79"/>
      <c r="L4" s="79"/>
      <c r="M4" s="79"/>
      <c r="N4" s="79"/>
      <c r="O4" s="139"/>
      <c r="P4" s="79"/>
      <c r="Q4" s="79"/>
      <c r="R4" s="79"/>
      <c r="S4" s="79"/>
      <c r="T4" s="79"/>
    </row>
    <row r="5" spans="6:23" ht="28.5" customHeight="1">
      <c r="F5" s="79"/>
      <c r="G5" s="79"/>
      <c r="H5" s="127"/>
      <c r="I5" s="89"/>
      <c r="J5" s="141"/>
      <c r="K5" s="1"/>
      <c r="S5" s="141"/>
      <c r="T5" s="140"/>
      <c r="U5" s="50"/>
      <c r="V5" s="79"/>
      <c r="W5" s="79"/>
    </row>
    <row r="6" spans="2:26" ht="31.5" customHeight="1">
      <c r="B6" s="6"/>
      <c r="C6" s="10"/>
      <c r="D6" s="11"/>
      <c r="E6" s="142"/>
      <c r="F6" s="144"/>
      <c r="G6" s="15"/>
      <c r="H6" s="10"/>
      <c r="I6" s="10"/>
      <c r="J6" s="140"/>
      <c r="K6" s="50"/>
      <c r="L6" s="11"/>
      <c r="M6" s="10"/>
      <c r="N6" s="10"/>
      <c r="O6" s="10"/>
      <c r="P6" s="10"/>
      <c r="Q6" s="11"/>
      <c r="R6" s="142"/>
      <c r="S6" s="12"/>
      <c r="T6" s="15"/>
      <c r="U6" s="10"/>
      <c r="V6" s="10"/>
      <c r="W6" s="143"/>
      <c r="X6" s="50"/>
      <c r="Y6" s="11"/>
      <c r="Z6" s="6"/>
    </row>
    <row r="7" spans="2:26" ht="21">
      <c r="B7" s="6"/>
      <c r="C7" s="13"/>
      <c r="D7" s="10"/>
      <c r="E7" s="10"/>
      <c r="F7" s="37"/>
      <c r="G7" s="78"/>
      <c r="H7" s="10"/>
      <c r="I7" s="13"/>
      <c r="J7" s="10"/>
      <c r="K7" s="10"/>
      <c r="L7" s="39"/>
      <c r="M7" s="10"/>
      <c r="N7" s="10"/>
      <c r="O7" s="10"/>
      <c r="P7" s="13"/>
      <c r="Q7" s="10"/>
      <c r="R7" s="10"/>
      <c r="S7" s="37"/>
      <c r="T7" s="81"/>
      <c r="U7" s="10"/>
      <c r="V7" s="13"/>
      <c r="W7" s="14"/>
      <c r="X7" s="10"/>
      <c r="Y7" s="39"/>
      <c r="Z7" s="10"/>
    </row>
    <row r="8" spans="2:26" ht="21">
      <c r="B8" s="6"/>
      <c r="C8" s="13"/>
      <c r="D8" s="6"/>
      <c r="E8" s="6"/>
      <c r="F8" s="6"/>
      <c r="G8" s="14"/>
      <c r="H8" s="15"/>
      <c r="I8" s="101"/>
      <c r="J8" s="15"/>
      <c r="K8" s="10"/>
      <c r="L8" s="13"/>
      <c r="M8" s="10"/>
      <c r="N8" s="10"/>
      <c r="O8" s="10"/>
      <c r="P8" s="101"/>
      <c r="Q8" s="15"/>
      <c r="R8" s="10"/>
      <c r="S8" s="10"/>
      <c r="T8" s="14"/>
      <c r="U8" s="6"/>
      <c r="V8" s="10"/>
      <c r="W8" s="100"/>
      <c r="X8" s="15"/>
      <c r="Y8" s="13"/>
      <c r="Z8" s="10"/>
    </row>
    <row r="9" spans="2:26" ht="21">
      <c r="B9" s="6"/>
      <c r="C9" s="329">
        <v>1</v>
      </c>
      <c r="D9" s="329"/>
      <c r="E9" s="6"/>
      <c r="F9" s="220">
        <v>2</v>
      </c>
      <c r="G9" s="220"/>
      <c r="H9" s="15"/>
      <c r="I9" s="329">
        <v>3</v>
      </c>
      <c r="J9" s="329"/>
      <c r="K9" s="114"/>
      <c r="L9" s="329">
        <v>4</v>
      </c>
      <c r="M9" s="329"/>
      <c r="N9" s="114"/>
      <c r="O9" s="114"/>
      <c r="P9" s="201">
        <v>5</v>
      </c>
      <c r="Q9" s="201"/>
      <c r="R9" s="114"/>
      <c r="S9" s="329">
        <v>6</v>
      </c>
      <c r="T9" s="329"/>
      <c r="U9" s="128"/>
      <c r="V9" s="201">
        <v>7</v>
      </c>
      <c r="W9" s="201"/>
      <c r="X9" s="55"/>
      <c r="Y9" s="201">
        <v>8</v>
      </c>
      <c r="Z9" s="201"/>
    </row>
    <row r="10" spans="2:26" ht="21">
      <c r="B10" s="6"/>
      <c r="C10" s="328" t="s">
        <v>205</v>
      </c>
      <c r="D10" s="328"/>
      <c r="E10" s="129"/>
      <c r="F10" s="328" t="s">
        <v>206</v>
      </c>
      <c r="G10" s="328"/>
      <c r="H10" s="130"/>
      <c r="I10" s="328" t="s">
        <v>209</v>
      </c>
      <c r="J10" s="328"/>
      <c r="K10" s="130"/>
      <c r="L10" s="330" t="s">
        <v>212</v>
      </c>
      <c r="M10" s="330"/>
      <c r="N10" s="130"/>
      <c r="O10" s="130"/>
      <c r="P10" s="328" t="s">
        <v>217</v>
      </c>
      <c r="Q10" s="328"/>
      <c r="R10" s="130"/>
      <c r="S10" s="332" t="s">
        <v>219</v>
      </c>
      <c r="T10" s="332"/>
      <c r="U10" s="130"/>
      <c r="V10" s="328" t="s">
        <v>221</v>
      </c>
      <c r="W10" s="328"/>
      <c r="X10" s="130"/>
      <c r="Y10" s="328" t="s">
        <v>225</v>
      </c>
      <c r="Z10" s="328"/>
    </row>
    <row r="11" spans="2:26" ht="21">
      <c r="B11" s="6"/>
      <c r="C11" s="328"/>
      <c r="D11" s="328"/>
      <c r="E11" s="129"/>
      <c r="F11" s="328"/>
      <c r="G11" s="328"/>
      <c r="H11" s="130"/>
      <c r="I11" s="328"/>
      <c r="J11" s="328"/>
      <c r="K11" s="130"/>
      <c r="L11" s="330"/>
      <c r="M11" s="330"/>
      <c r="N11" s="130"/>
      <c r="O11" s="130"/>
      <c r="P11" s="328"/>
      <c r="Q11" s="328"/>
      <c r="R11" s="130"/>
      <c r="S11" s="332"/>
      <c r="T11" s="332"/>
      <c r="U11" s="130"/>
      <c r="V11" s="328"/>
      <c r="W11" s="328"/>
      <c r="X11" s="130"/>
      <c r="Y11" s="328"/>
      <c r="Z11" s="328"/>
    </row>
    <row r="12" spans="2:26" ht="21">
      <c r="B12" s="6"/>
      <c r="C12" s="328"/>
      <c r="D12" s="328"/>
      <c r="E12" s="129"/>
      <c r="F12" s="328"/>
      <c r="G12" s="328"/>
      <c r="H12" s="130"/>
      <c r="I12" s="328"/>
      <c r="J12" s="328"/>
      <c r="K12" s="130"/>
      <c r="L12" s="330"/>
      <c r="M12" s="330"/>
      <c r="N12" s="130"/>
      <c r="O12" s="130"/>
      <c r="P12" s="328"/>
      <c r="Q12" s="328"/>
      <c r="R12" s="130"/>
      <c r="S12" s="332"/>
      <c r="T12" s="332"/>
      <c r="U12" s="130"/>
      <c r="V12" s="328"/>
      <c r="W12" s="328"/>
      <c r="X12" s="130"/>
      <c r="Y12" s="328"/>
      <c r="Z12" s="328"/>
    </row>
    <row r="13" spans="2:26" ht="21">
      <c r="B13" s="6"/>
      <c r="C13" s="328"/>
      <c r="D13" s="328"/>
      <c r="E13" s="129"/>
      <c r="F13" s="328"/>
      <c r="G13" s="328"/>
      <c r="H13" s="130"/>
      <c r="I13" s="328"/>
      <c r="J13" s="328"/>
      <c r="K13" s="130"/>
      <c r="L13" s="330"/>
      <c r="M13" s="330"/>
      <c r="N13" s="130"/>
      <c r="O13" s="130"/>
      <c r="P13" s="328"/>
      <c r="Q13" s="328"/>
      <c r="R13" s="130"/>
      <c r="S13" s="332"/>
      <c r="T13" s="332"/>
      <c r="U13" s="130"/>
      <c r="V13" s="328"/>
      <c r="W13" s="328"/>
      <c r="X13" s="130"/>
      <c r="Y13" s="328"/>
      <c r="Z13" s="328"/>
    </row>
    <row r="14" spans="2:26" ht="21">
      <c r="B14" s="6"/>
      <c r="C14" s="328"/>
      <c r="D14" s="328"/>
      <c r="E14" s="129"/>
      <c r="F14" s="328"/>
      <c r="G14" s="328"/>
      <c r="H14" s="130"/>
      <c r="I14" s="328"/>
      <c r="J14" s="328"/>
      <c r="K14" s="130"/>
      <c r="L14" s="330"/>
      <c r="M14" s="330"/>
      <c r="N14" s="130"/>
      <c r="O14" s="130"/>
      <c r="P14" s="328"/>
      <c r="Q14" s="328"/>
      <c r="R14" s="130"/>
      <c r="S14" s="332"/>
      <c r="T14" s="332"/>
      <c r="U14" s="130"/>
      <c r="V14" s="328"/>
      <c r="W14" s="328"/>
      <c r="X14" s="130"/>
      <c r="Y14" s="328"/>
      <c r="Z14" s="328"/>
    </row>
    <row r="15" spans="2:26" ht="21">
      <c r="B15" s="6"/>
      <c r="C15" s="328"/>
      <c r="D15" s="328"/>
      <c r="E15" s="129"/>
      <c r="F15" s="328"/>
      <c r="G15" s="328"/>
      <c r="H15" s="130"/>
      <c r="I15" s="328"/>
      <c r="J15" s="328"/>
      <c r="K15" s="130"/>
      <c r="L15" s="330"/>
      <c r="M15" s="330"/>
      <c r="N15" s="130"/>
      <c r="O15" s="130"/>
      <c r="P15" s="328"/>
      <c r="Q15" s="328"/>
      <c r="R15" s="130"/>
      <c r="S15" s="332"/>
      <c r="T15" s="332"/>
      <c r="U15" s="130"/>
      <c r="V15" s="328"/>
      <c r="W15" s="328"/>
      <c r="X15" s="130"/>
      <c r="Y15" s="328"/>
      <c r="Z15" s="328"/>
    </row>
    <row r="16" spans="2:26" ht="21">
      <c r="B16" s="6"/>
      <c r="C16" s="328"/>
      <c r="D16" s="328"/>
      <c r="E16" s="129"/>
      <c r="F16" s="328"/>
      <c r="G16" s="328"/>
      <c r="H16" s="130"/>
      <c r="I16" s="328"/>
      <c r="J16" s="328"/>
      <c r="K16" s="130"/>
      <c r="L16" s="330"/>
      <c r="M16" s="330"/>
      <c r="N16" s="130"/>
      <c r="O16" s="130"/>
      <c r="P16" s="328"/>
      <c r="Q16" s="328"/>
      <c r="R16" s="130"/>
      <c r="S16" s="332"/>
      <c r="T16" s="332"/>
      <c r="U16" s="130"/>
      <c r="V16" s="328"/>
      <c r="W16" s="328"/>
      <c r="X16" s="130"/>
      <c r="Y16" s="328"/>
      <c r="Z16" s="328"/>
    </row>
    <row r="17" spans="2:26" ht="21">
      <c r="B17" s="6"/>
      <c r="C17" s="328"/>
      <c r="D17" s="328"/>
      <c r="E17" s="129"/>
      <c r="F17" s="328"/>
      <c r="G17" s="328"/>
      <c r="H17" s="130"/>
      <c r="I17" s="328"/>
      <c r="J17" s="328"/>
      <c r="K17" s="130"/>
      <c r="L17" s="330"/>
      <c r="M17" s="330"/>
      <c r="N17" s="130"/>
      <c r="O17" s="130"/>
      <c r="P17" s="328"/>
      <c r="Q17" s="328"/>
      <c r="R17" s="130"/>
      <c r="S17" s="332"/>
      <c r="T17" s="332"/>
      <c r="U17" s="130"/>
      <c r="V17" s="328"/>
      <c r="W17" s="328"/>
      <c r="X17" s="130"/>
      <c r="Y17" s="328"/>
      <c r="Z17" s="328"/>
    </row>
    <row r="18" spans="2:26" ht="21">
      <c r="B18" s="6"/>
      <c r="C18" s="328"/>
      <c r="D18" s="328"/>
      <c r="E18" s="129"/>
      <c r="F18" s="328"/>
      <c r="G18" s="328"/>
      <c r="H18" s="130"/>
      <c r="I18" s="328"/>
      <c r="J18" s="328"/>
      <c r="K18" s="130"/>
      <c r="L18" s="330"/>
      <c r="M18" s="330"/>
      <c r="N18" s="130"/>
      <c r="O18" s="130"/>
      <c r="P18" s="328"/>
      <c r="Q18" s="328"/>
      <c r="R18" s="130"/>
      <c r="S18" s="332"/>
      <c r="T18" s="332"/>
      <c r="U18" s="130"/>
      <c r="V18" s="328"/>
      <c r="W18" s="328"/>
      <c r="X18" s="130"/>
      <c r="Y18" s="328"/>
      <c r="Z18" s="328"/>
    </row>
    <row r="19" spans="2:26" ht="21">
      <c r="B19" s="6"/>
      <c r="C19" s="328"/>
      <c r="D19" s="328"/>
      <c r="E19" s="129"/>
      <c r="F19" s="328"/>
      <c r="G19" s="328"/>
      <c r="H19" s="130"/>
      <c r="I19" s="328"/>
      <c r="J19" s="328"/>
      <c r="K19" s="130"/>
      <c r="L19" s="330"/>
      <c r="M19" s="330"/>
      <c r="N19" s="130"/>
      <c r="O19" s="130"/>
      <c r="P19" s="328"/>
      <c r="Q19" s="328"/>
      <c r="R19" s="130"/>
      <c r="S19" s="332"/>
      <c r="T19" s="332"/>
      <c r="U19" s="130"/>
      <c r="V19" s="328"/>
      <c r="W19" s="328"/>
      <c r="X19" s="130"/>
      <c r="Y19" s="328"/>
      <c r="Z19" s="328"/>
    </row>
    <row r="20" spans="2:26" ht="21">
      <c r="B20" s="6"/>
      <c r="C20" s="328"/>
      <c r="D20" s="328"/>
      <c r="E20" s="129"/>
      <c r="F20" s="328"/>
      <c r="G20" s="328"/>
      <c r="H20" s="130"/>
      <c r="I20" s="328"/>
      <c r="J20" s="328"/>
      <c r="K20" s="130"/>
      <c r="L20" s="330"/>
      <c r="M20" s="330"/>
      <c r="N20" s="130"/>
      <c r="O20" s="130"/>
      <c r="P20" s="328"/>
      <c r="Q20" s="328"/>
      <c r="R20" s="130"/>
      <c r="S20" s="332"/>
      <c r="T20" s="332"/>
      <c r="U20" s="130"/>
      <c r="V20" s="328"/>
      <c r="W20" s="328"/>
      <c r="X20" s="130"/>
      <c r="Y20" s="328"/>
      <c r="Z20" s="328"/>
    </row>
    <row r="21" spans="2:26" ht="21">
      <c r="B21" s="6"/>
      <c r="C21" s="129"/>
      <c r="D21" s="129"/>
      <c r="E21" s="129"/>
      <c r="F21" s="129"/>
      <c r="G21" s="129"/>
      <c r="H21" s="130"/>
      <c r="I21" s="129"/>
      <c r="J21" s="129"/>
      <c r="K21" s="130"/>
      <c r="L21" s="131"/>
      <c r="M21" s="131"/>
      <c r="N21" s="130"/>
      <c r="O21" s="130"/>
      <c r="P21" s="129"/>
      <c r="Q21" s="129"/>
      <c r="R21" s="130"/>
      <c r="S21" s="129"/>
      <c r="T21" s="129"/>
      <c r="U21" s="130"/>
      <c r="V21" s="129"/>
      <c r="W21" s="129"/>
      <c r="X21" s="130"/>
      <c r="Y21" s="129"/>
      <c r="Z21" s="129"/>
    </row>
    <row r="22" spans="1:28" ht="23.25">
      <c r="A22" s="331" t="s">
        <v>119</v>
      </c>
      <c r="B22" s="331"/>
      <c r="C22" s="331"/>
      <c r="D22" s="331"/>
      <c r="E22" s="331"/>
      <c r="F22" s="125"/>
      <c r="G22" s="125"/>
      <c r="H22" s="125"/>
      <c r="I22" s="125"/>
      <c r="J22" s="129"/>
      <c r="K22" s="130"/>
      <c r="L22" s="131"/>
      <c r="M22" s="131"/>
      <c r="N22" s="130"/>
      <c r="O22" s="130"/>
      <c r="P22" s="129"/>
      <c r="Q22" s="129"/>
      <c r="R22" s="130"/>
      <c r="S22" s="129"/>
      <c r="T22" s="129"/>
      <c r="U22" s="130"/>
      <c r="V22" s="129"/>
      <c r="W22" s="129"/>
      <c r="X22" s="138"/>
      <c r="Y22" s="138"/>
      <c r="Z22" s="138"/>
      <c r="AA22" s="138"/>
      <c r="AB22" s="138"/>
    </row>
    <row r="23" spans="1:29" ht="21">
      <c r="A23" s="124"/>
      <c r="B23" s="195" t="s">
        <v>124</v>
      </c>
      <c r="C23" s="326">
        <v>0.4166666666666667</v>
      </c>
      <c r="D23" s="326"/>
      <c r="E23" s="326"/>
      <c r="F23" s="124"/>
      <c r="G23" s="325" t="str">
        <f>C10</f>
        <v>小山選抜</v>
      </c>
      <c r="H23" s="325"/>
      <c r="I23" s="325"/>
      <c r="J23" s="325"/>
      <c r="K23" s="325"/>
      <c r="L23" s="325"/>
      <c r="M23" s="325"/>
      <c r="N23" s="325"/>
      <c r="O23" s="225">
        <f>Q23+Q24</f>
        <v>0</v>
      </c>
      <c r="P23" s="226" t="s">
        <v>7</v>
      </c>
      <c r="Q23" s="66"/>
      <c r="R23" s="66" t="s">
        <v>8</v>
      </c>
      <c r="S23" s="66"/>
      <c r="T23" s="230" t="s">
        <v>9</v>
      </c>
      <c r="U23" s="231">
        <f>S23+S24</f>
        <v>0</v>
      </c>
      <c r="V23" s="325" t="str">
        <f>F10</f>
        <v>真岡選抜</v>
      </c>
      <c r="W23" s="325"/>
      <c r="X23" s="325"/>
      <c r="Y23" s="325"/>
      <c r="Z23" s="325"/>
      <c r="AA23" s="325"/>
      <c r="AB23" s="325"/>
      <c r="AC23" s="325"/>
    </row>
    <row r="24" spans="1:29" ht="21">
      <c r="A24" s="129"/>
      <c r="B24" s="195"/>
      <c r="C24" s="326"/>
      <c r="D24" s="326"/>
      <c r="E24" s="326"/>
      <c r="F24" s="124"/>
      <c r="G24" s="325"/>
      <c r="H24" s="325"/>
      <c r="I24" s="325"/>
      <c r="J24" s="325"/>
      <c r="K24" s="325"/>
      <c r="L24" s="325"/>
      <c r="M24" s="325"/>
      <c r="N24" s="325"/>
      <c r="O24" s="225"/>
      <c r="P24" s="226"/>
      <c r="Q24" s="66"/>
      <c r="R24" s="66" t="s">
        <v>8</v>
      </c>
      <c r="S24" s="66"/>
      <c r="T24" s="230"/>
      <c r="U24" s="231"/>
      <c r="V24" s="325"/>
      <c r="W24" s="325"/>
      <c r="X24" s="325"/>
      <c r="Y24" s="325"/>
      <c r="Z24" s="325"/>
      <c r="AA24" s="325"/>
      <c r="AB24" s="325"/>
      <c r="AC24" s="325"/>
    </row>
    <row r="25" spans="1:28" ht="21">
      <c r="A25" s="129"/>
      <c r="B25" s="6"/>
      <c r="C25" s="6"/>
      <c r="D25" s="6"/>
      <c r="E25" s="6"/>
      <c r="F25" s="6"/>
      <c r="G25" s="6"/>
      <c r="H25" s="6"/>
      <c r="I25" s="6"/>
      <c r="J25" s="6"/>
      <c r="K25" s="6"/>
      <c r="L25" s="124"/>
      <c r="M25" s="124"/>
      <c r="N25" s="5"/>
      <c r="O25" s="5"/>
      <c r="P25" s="6"/>
      <c r="Q25" s="133"/>
      <c r="R25" s="133"/>
      <c r="S25" s="6"/>
      <c r="T25" s="6"/>
      <c r="U25" s="6"/>
      <c r="V25" s="6"/>
      <c r="W25" s="129"/>
      <c r="X25" s="130"/>
      <c r="Y25" s="129"/>
      <c r="Z25" s="129"/>
      <c r="AA25" s="6"/>
      <c r="AB25" s="6"/>
    </row>
    <row r="26" spans="2:29" ht="21">
      <c r="B26" s="195" t="s">
        <v>124</v>
      </c>
      <c r="C26" s="326">
        <v>0.4166666666666667</v>
      </c>
      <c r="D26" s="326"/>
      <c r="E26" s="326"/>
      <c r="F26" s="124"/>
      <c r="G26" s="325" t="str">
        <f>P10</f>
        <v>佐野市からさわ</v>
      </c>
      <c r="H26" s="325"/>
      <c r="I26" s="325"/>
      <c r="J26" s="325"/>
      <c r="K26" s="325"/>
      <c r="L26" s="325"/>
      <c r="M26" s="325"/>
      <c r="N26" s="325"/>
      <c r="O26" s="225">
        <f>Q26+Q27</f>
        <v>0</v>
      </c>
      <c r="P26" s="226" t="s">
        <v>7</v>
      </c>
      <c r="Q26" s="66"/>
      <c r="R26" s="66" t="s">
        <v>8</v>
      </c>
      <c r="S26" s="66"/>
      <c r="T26" s="230" t="s">
        <v>9</v>
      </c>
      <c r="U26" s="231">
        <f>S26+S27</f>
        <v>0</v>
      </c>
      <c r="V26" s="325" t="str">
        <f>S10</f>
        <v>鹿沼ＪＦＣアヴァンツァーレ</v>
      </c>
      <c r="W26" s="325"/>
      <c r="X26" s="325"/>
      <c r="Y26" s="325"/>
      <c r="Z26" s="325"/>
      <c r="AA26" s="325"/>
      <c r="AB26" s="325"/>
      <c r="AC26" s="325"/>
    </row>
    <row r="27" spans="2:29" ht="21">
      <c r="B27" s="195"/>
      <c r="C27" s="326"/>
      <c r="D27" s="326"/>
      <c r="E27" s="326"/>
      <c r="F27" s="124"/>
      <c r="G27" s="325"/>
      <c r="H27" s="325"/>
      <c r="I27" s="325"/>
      <c r="J27" s="325"/>
      <c r="K27" s="325"/>
      <c r="L27" s="325"/>
      <c r="M27" s="325"/>
      <c r="N27" s="325"/>
      <c r="O27" s="225"/>
      <c r="P27" s="226"/>
      <c r="Q27" s="66"/>
      <c r="R27" s="66" t="s">
        <v>8</v>
      </c>
      <c r="S27" s="66"/>
      <c r="T27" s="230"/>
      <c r="U27" s="231"/>
      <c r="V27" s="325"/>
      <c r="W27" s="325"/>
      <c r="X27" s="325"/>
      <c r="Y27" s="325"/>
      <c r="Z27" s="325"/>
      <c r="AA27" s="325"/>
      <c r="AB27" s="325"/>
      <c r="AC27" s="325"/>
    </row>
    <row r="28" spans="2:26" ht="21">
      <c r="B28" s="6"/>
      <c r="C28" s="129"/>
      <c r="D28" s="129"/>
      <c r="E28" s="5"/>
      <c r="F28" s="129"/>
      <c r="G28" s="129"/>
      <c r="H28" s="130"/>
      <c r="I28" s="129"/>
      <c r="J28" s="129"/>
      <c r="K28" s="130"/>
      <c r="L28" s="131"/>
      <c r="M28" s="131"/>
      <c r="N28" s="130"/>
      <c r="O28" s="130"/>
      <c r="P28" s="129"/>
      <c r="Q28" s="134"/>
      <c r="R28" s="135"/>
      <c r="S28" s="129"/>
      <c r="T28" s="129"/>
      <c r="U28" s="130"/>
      <c r="V28" s="129"/>
      <c r="W28" s="129"/>
      <c r="X28" s="130"/>
      <c r="Y28" s="129"/>
      <c r="Z28" s="129"/>
    </row>
    <row r="29" spans="2:29" ht="21">
      <c r="B29" s="195" t="s">
        <v>125</v>
      </c>
      <c r="C29" s="326">
        <v>0.4583333333333333</v>
      </c>
      <c r="D29" s="326"/>
      <c r="E29" s="326"/>
      <c r="F29" s="124"/>
      <c r="G29" s="325" t="str">
        <f>I10</f>
        <v>宇都宮南部アカデミー</v>
      </c>
      <c r="H29" s="325"/>
      <c r="I29" s="325"/>
      <c r="J29" s="325"/>
      <c r="K29" s="325"/>
      <c r="L29" s="325"/>
      <c r="M29" s="325"/>
      <c r="N29" s="325"/>
      <c r="O29" s="225">
        <f>Q29+Q30</f>
        <v>0</v>
      </c>
      <c r="P29" s="226" t="s">
        <v>7</v>
      </c>
      <c r="Q29" s="66"/>
      <c r="R29" s="66" t="s">
        <v>8</v>
      </c>
      <c r="S29" s="66"/>
      <c r="T29" s="230" t="s">
        <v>9</v>
      </c>
      <c r="U29" s="231">
        <f>S29+S30</f>
        <v>0</v>
      </c>
      <c r="V29" s="325" t="str">
        <f>L10</f>
        <v>黒磯選抜２０１４</v>
      </c>
      <c r="W29" s="325"/>
      <c r="X29" s="325"/>
      <c r="Y29" s="325"/>
      <c r="Z29" s="325"/>
      <c r="AA29" s="325"/>
      <c r="AB29" s="325"/>
      <c r="AC29" s="325"/>
    </row>
    <row r="30" spans="2:29" ht="21">
      <c r="B30" s="195"/>
      <c r="C30" s="326"/>
      <c r="D30" s="326"/>
      <c r="E30" s="326"/>
      <c r="F30" s="124"/>
      <c r="G30" s="325"/>
      <c r="H30" s="325"/>
      <c r="I30" s="325"/>
      <c r="J30" s="325"/>
      <c r="K30" s="325"/>
      <c r="L30" s="325"/>
      <c r="M30" s="325"/>
      <c r="N30" s="325"/>
      <c r="O30" s="225"/>
      <c r="P30" s="226"/>
      <c r="Q30" s="66"/>
      <c r="R30" s="66" t="s">
        <v>8</v>
      </c>
      <c r="S30" s="66"/>
      <c r="T30" s="230"/>
      <c r="U30" s="231"/>
      <c r="V30" s="325"/>
      <c r="W30" s="325"/>
      <c r="X30" s="325"/>
      <c r="Y30" s="325"/>
      <c r="Z30" s="325"/>
      <c r="AA30" s="325"/>
      <c r="AB30" s="325"/>
      <c r="AC30" s="325"/>
    </row>
    <row r="31" spans="2:26" ht="21">
      <c r="B31" s="6"/>
      <c r="C31" s="129"/>
      <c r="D31" s="129"/>
      <c r="E31" s="5"/>
      <c r="F31" s="129"/>
      <c r="G31" s="129"/>
      <c r="H31" s="130"/>
      <c r="I31" s="129"/>
      <c r="J31" s="129"/>
      <c r="K31" s="130"/>
      <c r="L31" s="131"/>
      <c r="M31" s="131"/>
      <c r="N31" s="130"/>
      <c r="O31" s="130"/>
      <c r="P31" s="129"/>
      <c r="Q31" s="134"/>
      <c r="R31" s="135"/>
      <c r="S31" s="129"/>
      <c r="T31" s="129"/>
      <c r="U31" s="130"/>
      <c r="V31" s="129"/>
      <c r="W31" s="129"/>
      <c r="X31" s="130"/>
      <c r="Y31" s="129"/>
      <c r="Z31" s="129"/>
    </row>
    <row r="32" spans="2:29" ht="21">
      <c r="B32" s="195" t="s">
        <v>125</v>
      </c>
      <c r="C32" s="326">
        <v>0.4583333333333333</v>
      </c>
      <c r="D32" s="326"/>
      <c r="E32" s="326"/>
      <c r="F32" s="124"/>
      <c r="G32" s="325" t="str">
        <f>V10</f>
        <v>上三川選抜</v>
      </c>
      <c r="H32" s="325"/>
      <c r="I32" s="325"/>
      <c r="J32" s="325"/>
      <c r="K32" s="325"/>
      <c r="L32" s="325"/>
      <c r="M32" s="325"/>
      <c r="N32" s="325"/>
      <c r="O32" s="225">
        <f>Q32+Q33</f>
        <v>0</v>
      </c>
      <c r="P32" s="226" t="s">
        <v>7</v>
      </c>
      <c r="Q32" s="66"/>
      <c r="R32" s="66" t="s">
        <v>8</v>
      </c>
      <c r="S32" s="66"/>
      <c r="T32" s="230" t="s">
        <v>9</v>
      </c>
      <c r="U32" s="231">
        <f>S32+S33</f>
        <v>0</v>
      </c>
      <c r="V32" s="325" t="str">
        <f>Y10</f>
        <v>矢板選抜</v>
      </c>
      <c r="W32" s="325"/>
      <c r="X32" s="325"/>
      <c r="Y32" s="325"/>
      <c r="Z32" s="325"/>
      <c r="AA32" s="325"/>
      <c r="AB32" s="325"/>
      <c r="AC32" s="325"/>
    </row>
    <row r="33" spans="2:29" ht="21">
      <c r="B33" s="195"/>
      <c r="C33" s="326"/>
      <c r="D33" s="326"/>
      <c r="E33" s="326"/>
      <c r="F33" s="124"/>
      <c r="G33" s="325"/>
      <c r="H33" s="325"/>
      <c r="I33" s="325"/>
      <c r="J33" s="325"/>
      <c r="K33" s="325"/>
      <c r="L33" s="325"/>
      <c r="M33" s="325"/>
      <c r="N33" s="325"/>
      <c r="O33" s="225"/>
      <c r="P33" s="226"/>
      <c r="Q33" s="66"/>
      <c r="R33" s="66" t="s">
        <v>8</v>
      </c>
      <c r="S33" s="66"/>
      <c r="T33" s="230"/>
      <c r="U33" s="231"/>
      <c r="V33" s="325"/>
      <c r="W33" s="325"/>
      <c r="X33" s="325"/>
      <c r="Y33" s="325"/>
      <c r="Z33" s="325"/>
      <c r="AA33" s="325"/>
      <c r="AB33" s="325"/>
      <c r="AC33" s="325"/>
    </row>
    <row r="34" spans="2:29" ht="24">
      <c r="B34" s="5"/>
      <c r="C34" s="132"/>
      <c r="D34" s="132"/>
      <c r="E34" s="132"/>
      <c r="F34" s="124"/>
      <c r="G34" s="22"/>
      <c r="H34" s="22"/>
      <c r="I34" s="22"/>
      <c r="J34" s="22"/>
      <c r="K34" s="22"/>
      <c r="L34" s="22"/>
      <c r="M34" s="22"/>
      <c r="N34" s="22"/>
      <c r="O34" s="64"/>
      <c r="P34" s="65"/>
      <c r="Q34" s="66"/>
      <c r="R34" s="66"/>
      <c r="S34" s="66"/>
      <c r="T34" s="67"/>
      <c r="U34" s="68"/>
      <c r="V34" s="22"/>
      <c r="W34" s="22"/>
      <c r="X34" s="22"/>
      <c r="Y34" s="22"/>
      <c r="Z34" s="22"/>
      <c r="AA34" s="22"/>
      <c r="AB34" s="22"/>
      <c r="AC34" s="22"/>
    </row>
    <row r="35" spans="1:28" ht="21">
      <c r="A35" s="215" t="s">
        <v>126</v>
      </c>
      <c r="B35" s="215"/>
      <c r="C35" s="215"/>
      <c r="D35" s="215"/>
      <c r="E35" s="215"/>
      <c r="F35" s="124" t="s">
        <v>127</v>
      </c>
      <c r="G35" s="22"/>
      <c r="H35" s="22"/>
      <c r="I35" s="22"/>
      <c r="J35" s="22"/>
      <c r="K35" s="22"/>
      <c r="L35" s="22"/>
      <c r="M35" s="22"/>
      <c r="N35" s="22"/>
      <c r="O35" s="5"/>
      <c r="P35" s="5"/>
      <c r="Q35" s="136"/>
      <c r="R35" s="136"/>
      <c r="S35" s="5"/>
      <c r="T35" s="5"/>
      <c r="U35" s="22"/>
      <c r="V35" s="22"/>
      <c r="W35" s="22"/>
      <c r="X35" s="22"/>
      <c r="Y35" s="22"/>
      <c r="Z35" s="22"/>
      <c r="AA35" s="22"/>
      <c r="AB35" s="22"/>
    </row>
    <row r="36" spans="2:29" ht="21">
      <c r="B36" s="195" t="s">
        <v>79</v>
      </c>
      <c r="C36" s="326">
        <v>0.5</v>
      </c>
      <c r="D36" s="326"/>
      <c r="E36" s="326"/>
      <c r="F36" s="124"/>
      <c r="G36" s="325"/>
      <c r="H36" s="325"/>
      <c r="I36" s="325"/>
      <c r="J36" s="325"/>
      <c r="K36" s="325"/>
      <c r="L36" s="325"/>
      <c r="M36" s="325"/>
      <c r="N36" s="325"/>
      <c r="O36" s="225">
        <f>Q36+Q37</f>
        <v>0</v>
      </c>
      <c r="P36" s="226" t="s">
        <v>7</v>
      </c>
      <c r="Q36" s="66"/>
      <c r="R36" s="66" t="s">
        <v>8</v>
      </c>
      <c r="S36" s="66"/>
      <c r="T36" s="230" t="s">
        <v>9</v>
      </c>
      <c r="U36" s="231">
        <f>S36+S37</f>
        <v>0</v>
      </c>
      <c r="V36" s="325"/>
      <c r="W36" s="325"/>
      <c r="X36" s="325"/>
      <c r="Y36" s="325"/>
      <c r="Z36" s="325"/>
      <c r="AA36" s="325"/>
      <c r="AB36" s="325"/>
      <c r="AC36" s="325"/>
    </row>
    <row r="37" spans="2:29" ht="21">
      <c r="B37" s="195"/>
      <c r="C37" s="326"/>
      <c r="D37" s="326"/>
      <c r="E37" s="326"/>
      <c r="F37" s="124"/>
      <c r="G37" s="325"/>
      <c r="H37" s="325"/>
      <c r="I37" s="325"/>
      <c r="J37" s="325"/>
      <c r="K37" s="325"/>
      <c r="L37" s="325"/>
      <c r="M37" s="325"/>
      <c r="N37" s="325"/>
      <c r="O37" s="225"/>
      <c r="P37" s="226"/>
      <c r="Q37" s="66"/>
      <c r="R37" s="66" t="s">
        <v>8</v>
      </c>
      <c r="S37" s="66"/>
      <c r="T37" s="230"/>
      <c r="U37" s="231"/>
      <c r="V37" s="325"/>
      <c r="W37" s="325"/>
      <c r="X37" s="325"/>
      <c r="Y37" s="325"/>
      <c r="Z37" s="325"/>
      <c r="AA37" s="325"/>
      <c r="AB37" s="325"/>
      <c r="AC37" s="325"/>
    </row>
    <row r="38" spans="2:26" ht="21">
      <c r="B38" s="6"/>
      <c r="C38" s="129"/>
      <c r="D38" s="129"/>
      <c r="E38" s="5"/>
      <c r="F38" s="129"/>
      <c r="G38" s="129"/>
      <c r="H38" s="130"/>
      <c r="I38" s="129"/>
      <c r="J38" s="129"/>
      <c r="K38" s="130"/>
      <c r="L38" s="131"/>
      <c r="M38" s="131"/>
      <c r="N38" s="130"/>
      <c r="O38" s="130"/>
      <c r="P38" s="129"/>
      <c r="Q38" s="134"/>
      <c r="R38" s="135"/>
      <c r="S38" s="129"/>
      <c r="T38" s="129"/>
      <c r="U38" s="130"/>
      <c r="V38" s="129"/>
      <c r="W38" s="129"/>
      <c r="X38" s="130"/>
      <c r="Y38" s="129"/>
      <c r="Z38" s="129"/>
    </row>
    <row r="39" spans="2:29" ht="21">
      <c r="B39" s="195" t="s">
        <v>79</v>
      </c>
      <c r="C39" s="326">
        <v>0.5</v>
      </c>
      <c r="D39" s="326"/>
      <c r="E39" s="326"/>
      <c r="F39" s="124"/>
      <c r="G39" s="325"/>
      <c r="H39" s="325"/>
      <c r="I39" s="325"/>
      <c r="J39" s="325"/>
      <c r="K39" s="325"/>
      <c r="L39" s="325"/>
      <c r="M39" s="325"/>
      <c r="N39" s="325"/>
      <c r="O39" s="225">
        <f>Q39+Q40</f>
        <v>0</v>
      </c>
      <c r="P39" s="226" t="s">
        <v>7</v>
      </c>
      <c r="Q39" s="66"/>
      <c r="R39" s="66" t="s">
        <v>8</v>
      </c>
      <c r="S39" s="66"/>
      <c r="T39" s="230" t="s">
        <v>9</v>
      </c>
      <c r="U39" s="231">
        <f>S39+S40</f>
        <v>0</v>
      </c>
      <c r="V39" s="325"/>
      <c r="W39" s="325"/>
      <c r="X39" s="325"/>
      <c r="Y39" s="325"/>
      <c r="Z39" s="325"/>
      <c r="AA39" s="325"/>
      <c r="AB39" s="325"/>
      <c r="AC39" s="325"/>
    </row>
    <row r="40" spans="2:29" ht="21">
      <c r="B40" s="195"/>
      <c r="C40" s="326"/>
      <c r="D40" s="326"/>
      <c r="E40" s="326"/>
      <c r="F40" s="124"/>
      <c r="G40" s="325"/>
      <c r="H40" s="325"/>
      <c r="I40" s="325"/>
      <c r="J40" s="325"/>
      <c r="K40" s="325"/>
      <c r="L40" s="325"/>
      <c r="M40" s="325"/>
      <c r="N40" s="325"/>
      <c r="O40" s="225"/>
      <c r="P40" s="226"/>
      <c r="Q40" s="66"/>
      <c r="R40" s="66" t="s">
        <v>8</v>
      </c>
      <c r="S40" s="66"/>
      <c r="T40" s="230"/>
      <c r="U40" s="231"/>
      <c r="V40" s="325"/>
      <c r="W40" s="325"/>
      <c r="X40" s="325"/>
      <c r="Y40" s="325"/>
      <c r="Z40" s="325"/>
      <c r="AA40" s="325"/>
      <c r="AB40" s="325"/>
      <c r="AC40" s="325"/>
    </row>
    <row r="41" spans="2:29" ht="24">
      <c r="B41" s="5"/>
      <c r="C41" s="132"/>
      <c r="D41" s="132"/>
      <c r="E41" s="132"/>
      <c r="F41" s="124"/>
      <c r="G41" s="22"/>
      <c r="H41" s="22"/>
      <c r="I41" s="22"/>
      <c r="J41" s="22"/>
      <c r="K41" s="22"/>
      <c r="L41" s="22"/>
      <c r="M41" s="22"/>
      <c r="N41" s="22"/>
      <c r="O41" s="64"/>
      <c r="P41" s="65"/>
      <c r="Q41" s="66"/>
      <c r="R41" s="66"/>
      <c r="S41" s="66"/>
      <c r="T41" s="67"/>
      <c r="U41" s="68"/>
      <c r="V41" s="22"/>
      <c r="W41" s="22"/>
      <c r="X41" s="22"/>
      <c r="Y41" s="22"/>
      <c r="Z41" s="22"/>
      <c r="AA41" s="22"/>
      <c r="AB41" s="22"/>
      <c r="AC41" s="22"/>
    </row>
    <row r="42" spans="1:28" ht="21">
      <c r="A42" s="215" t="s">
        <v>120</v>
      </c>
      <c r="B42" s="215"/>
      <c r="C42" s="215"/>
      <c r="D42" s="215"/>
      <c r="E42" s="215"/>
      <c r="F42" s="124"/>
      <c r="G42" s="22"/>
      <c r="H42" s="22"/>
      <c r="I42" s="22"/>
      <c r="J42" s="22"/>
      <c r="K42" s="22"/>
      <c r="L42" s="22"/>
      <c r="M42" s="22"/>
      <c r="N42" s="22"/>
      <c r="O42" s="5"/>
      <c r="P42" s="5"/>
      <c r="Q42" s="136"/>
      <c r="R42" s="136"/>
      <c r="S42" s="5"/>
      <c r="T42" s="5"/>
      <c r="U42" s="22"/>
      <c r="V42" s="22"/>
      <c r="W42" s="22"/>
      <c r="X42" s="22"/>
      <c r="Y42" s="22"/>
      <c r="Z42" s="22"/>
      <c r="AA42" s="22"/>
      <c r="AB42" s="22"/>
    </row>
    <row r="43" spans="2:29" ht="21">
      <c r="B43" s="195" t="s">
        <v>81</v>
      </c>
      <c r="C43" s="326">
        <v>0.5416666666666666</v>
      </c>
      <c r="D43" s="326"/>
      <c r="E43" s="326"/>
      <c r="F43" s="124"/>
      <c r="G43" s="325"/>
      <c r="H43" s="325"/>
      <c r="I43" s="325"/>
      <c r="J43" s="325"/>
      <c r="K43" s="325"/>
      <c r="L43" s="325"/>
      <c r="M43" s="325"/>
      <c r="N43" s="325"/>
      <c r="O43" s="225">
        <f>Q43+Q44</f>
        <v>0</v>
      </c>
      <c r="P43" s="226" t="s">
        <v>7</v>
      </c>
      <c r="Q43" s="66"/>
      <c r="R43" s="66" t="s">
        <v>8</v>
      </c>
      <c r="S43" s="66"/>
      <c r="T43" s="230" t="s">
        <v>9</v>
      </c>
      <c r="U43" s="231">
        <f>S43+S44</f>
        <v>0</v>
      </c>
      <c r="V43" s="195"/>
      <c r="W43" s="195"/>
      <c r="X43" s="195"/>
      <c r="Y43" s="195"/>
      <c r="Z43" s="195"/>
      <c r="AA43" s="195"/>
      <c r="AB43" s="195"/>
      <c r="AC43" s="195"/>
    </row>
    <row r="44" spans="2:29" ht="21">
      <c r="B44" s="195"/>
      <c r="C44" s="326"/>
      <c r="D44" s="326"/>
      <c r="E44" s="326"/>
      <c r="F44" s="124"/>
      <c r="G44" s="325"/>
      <c r="H44" s="325"/>
      <c r="I44" s="325"/>
      <c r="J44" s="325"/>
      <c r="K44" s="325"/>
      <c r="L44" s="325"/>
      <c r="M44" s="325"/>
      <c r="N44" s="325"/>
      <c r="O44" s="225"/>
      <c r="P44" s="226"/>
      <c r="Q44" s="66"/>
      <c r="R44" s="66" t="s">
        <v>8</v>
      </c>
      <c r="S44" s="66"/>
      <c r="T44" s="230"/>
      <c r="U44" s="231"/>
      <c r="V44" s="195"/>
      <c r="W44" s="195"/>
      <c r="X44" s="195"/>
      <c r="Y44" s="195"/>
      <c r="Z44" s="195"/>
      <c r="AA44" s="195"/>
      <c r="AB44" s="195"/>
      <c r="AC44" s="195"/>
    </row>
    <row r="45" spans="2:29" ht="24">
      <c r="B45" s="5"/>
      <c r="C45" s="132"/>
      <c r="D45" s="132"/>
      <c r="E45" s="132"/>
      <c r="F45" s="124"/>
      <c r="G45" s="22"/>
      <c r="H45" s="22"/>
      <c r="I45" s="22"/>
      <c r="J45" s="22"/>
      <c r="K45" s="22"/>
      <c r="L45" s="22"/>
      <c r="M45" s="22"/>
      <c r="N45" s="22"/>
      <c r="O45" s="64"/>
      <c r="P45" s="65"/>
      <c r="Q45" s="66"/>
      <c r="R45" s="66"/>
      <c r="S45" s="66"/>
      <c r="T45" s="67"/>
      <c r="U45" s="68"/>
      <c r="V45" s="5"/>
      <c r="W45" s="5"/>
      <c r="X45" s="5"/>
      <c r="Y45" s="5"/>
      <c r="Z45" s="5"/>
      <c r="AA45" s="5"/>
      <c r="AB45" s="5"/>
      <c r="AC45" s="5"/>
    </row>
    <row r="46" spans="2:35" ht="21">
      <c r="B46" s="195" t="s">
        <v>81</v>
      </c>
      <c r="C46" s="326">
        <v>0.5416666666666666</v>
      </c>
      <c r="D46" s="326"/>
      <c r="E46" s="326"/>
      <c r="F46" s="124"/>
      <c r="G46" s="325"/>
      <c r="H46" s="325"/>
      <c r="I46" s="325"/>
      <c r="J46" s="325"/>
      <c r="K46" s="325"/>
      <c r="L46" s="325"/>
      <c r="M46" s="325"/>
      <c r="N46" s="325"/>
      <c r="O46" s="225">
        <f>Q46+Q47</f>
        <v>0</v>
      </c>
      <c r="P46" s="226" t="s">
        <v>7</v>
      </c>
      <c r="Q46" s="66"/>
      <c r="R46" s="66" t="s">
        <v>8</v>
      </c>
      <c r="S46" s="66"/>
      <c r="T46" s="230" t="s">
        <v>9</v>
      </c>
      <c r="U46" s="231">
        <f>S46+S47</f>
        <v>0</v>
      </c>
      <c r="V46" s="195"/>
      <c r="W46" s="195"/>
      <c r="X46" s="195"/>
      <c r="Y46" s="195"/>
      <c r="Z46" s="195"/>
      <c r="AA46" s="195"/>
      <c r="AB46" s="195"/>
      <c r="AC46" s="195"/>
      <c r="AD46" s="22"/>
      <c r="AE46" s="22"/>
      <c r="AF46" s="22"/>
      <c r="AG46" s="22"/>
      <c r="AH46" s="22"/>
      <c r="AI46" s="22"/>
    </row>
    <row r="47" spans="2:35" ht="21">
      <c r="B47" s="195"/>
      <c r="C47" s="326"/>
      <c r="D47" s="326"/>
      <c r="E47" s="326"/>
      <c r="F47" s="124"/>
      <c r="G47" s="325"/>
      <c r="H47" s="325"/>
      <c r="I47" s="325"/>
      <c r="J47" s="325"/>
      <c r="K47" s="325"/>
      <c r="L47" s="325"/>
      <c r="M47" s="325"/>
      <c r="N47" s="325"/>
      <c r="O47" s="225"/>
      <c r="P47" s="226"/>
      <c r="Q47" s="66"/>
      <c r="R47" s="66" t="s">
        <v>8</v>
      </c>
      <c r="S47" s="66"/>
      <c r="T47" s="230"/>
      <c r="U47" s="231"/>
      <c r="V47" s="195"/>
      <c r="W47" s="195"/>
      <c r="X47" s="195"/>
      <c r="Y47" s="195"/>
      <c r="Z47" s="195"/>
      <c r="AA47" s="195"/>
      <c r="AB47" s="195"/>
      <c r="AC47" s="195"/>
      <c r="AD47" s="22"/>
      <c r="AE47" s="22"/>
      <c r="AF47" s="22"/>
      <c r="AG47" s="22"/>
      <c r="AH47" s="22"/>
      <c r="AI47" s="22"/>
    </row>
    <row r="48" spans="2:28" ht="21">
      <c r="B48" s="5"/>
      <c r="C48" s="132"/>
      <c r="D48" s="132"/>
      <c r="E48" s="132"/>
      <c r="F48" s="124"/>
      <c r="G48" s="22"/>
      <c r="H48" s="22"/>
      <c r="I48" s="22"/>
      <c r="J48" s="22"/>
      <c r="K48" s="22"/>
      <c r="L48" s="22"/>
      <c r="M48" s="22"/>
      <c r="N48" s="22"/>
      <c r="O48" s="124"/>
      <c r="P48" s="124"/>
      <c r="Q48" s="137"/>
      <c r="R48" s="137"/>
      <c r="S48" s="124"/>
      <c r="T48" s="124"/>
      <c r="U48" s="22"/>
      <c r="V48" s="22"/>
      <c r="W48" s="22"/>
      <c r="X48" s="22"/>
      <c r="Y48" s="22"/>
      <c r="Z48" s="22"/>
      <c r="AA48" s="22"/>
      <c r="AB48" s="22"/>
    </row>
    <row r="49" spans="1:28" ht="21">
      <c r="A49" s="323" t="s">
        <v>138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124"/>
      <c r="P49" s="124"/>
      <c r="Q49" s="137"/>
      <c r="R49" s="137"/>
      <c r="S49" s="124"/>
      <c r="T49" s="124"/>
      <c r="U49" s="22"/>
      <c r="V49" s="22"/>
      <c r="W49" s="22"/>
      <c r="X49" s="22"/>
      <c r="Y49" s="22"/>
      <c r="Z49" s="22"/>
      <c r="AA49" s="22"/>
      <c r="AB49" s="22"/>
    </row>
    <row r="50" spans="2:28" ht="21">
      <c r="B50" s="5"/>
      <c r="C50" s="132"/>
      <c r="D50" s="132"/>
      <c r="E50" s="132"/>
      <c r="F50" s="124"/>
      <c r="G50" s="22"/>
      <c r="H50" s="22"/>
      <c r="I50" s="22"/>
      <c r="J50" s="22"/>
      <c r="K50" s="22"/>
      <c r="L50" s="22"/>
      <c r="M50" s="22"/>
      <c r="N50" s="22"/>
      <c r="O50" s="124"/>
      <c r="P50" s="124"/>
      <c r="Q50" s="137"/>
      <c r="R50" s="137"/>
      <c r="S50" s="124"/>
      <c r="T50" s="124"/>
      <c r="U50" s="22"/>
      <c r="V50" s="22"/>
      <c r="W50" s="22"/>
      <c r="X50" s="22"/>
      <c r="Y50" s="22"/>
      <c r="Z50" s="22"/>
      <c r="AA50" s="22"/>
      <c r="AB50" s="22"/>
    </row>
    <row r="51" spans="1:26" ht="21" customHeight="1">
      <c r="A51" s="215" t="s">
        <v>121</v>
      </c>
      <c r="B51" s="215"/>
      <c r="C51" s="215"/>
      <c r="D51" s="215"/>
      <c r="E51" s="215"/>
      <c r="F51" s="129"/>
      <c r="G51" s="129"/>
      <c r="H51" s="130"/>
      <c r="I51" s="129"/>
      <c r="J51" s="129"/>
      <c r="K51" s="130"/>
      <c r="L51" s="131"/>
      <c r="M51" s="131"/>
      <c r="N51" s="130"/>
      <c r="O51" s="5"/>
      <c r="P51" s="5"/>
      <c r="Q51" s="136"/>
      <c r="R51" s="136"/>
      <c r="S51" s="5"/>
      <c r="T51" s="5"/>
      <c r="U51" s="22"/>
      <c r="V51" s="129"/>
      <c r="W51" s="129"/>
      <c r="X51" s="130"/>
      <c r="Y51" s="129"/>
      <c r="Z51" s="129"/>
    </row>
    <row r="52" spans="2:35" ht="21">
      <c r="B52" s="195" t="s">
        <v>83</v>
      </c>
      <c r="C52" s="326">
        <v>0.5972222222222222</v>
      </c>
      <c r="D52" s="326"/>
      <c r="E52" s="326"/>
      <c r="F52" s="124"/>
      <c r="G52" s="325"/>
      <c r="H52" s="325"/>
      <c r="I52" s="325"/>
      <c r="J52" s="325"/>
      <c r="K52" s="325"/>
      <c r="L52" s="325"/>
      <c r="M52" s="325"/>
      <c r="N52" s="325"/>
      <c r="O52" s="225">
        <f>Q52+Q53</f>
        <v>0</v>
      </c>
      <c r="P52" s="226" t="s">
        <v>7</v>
      </c>
      <c r="Q52" s="66"/>
      <c r="R52" s="66" t="s">
        <v>8</v>
      </c>
      <c r="S52" s="66"/>
      <c r="T52" s="230" t="s">
        <v>9</v>
      </c>
      <c r="U52" s="231">
        <f>S52+S53</f>
        <v>0</v>
      </c>
      <c r="V52" s="195"/>
      <c r="W52" s="195"/>
      <c r="X52" s="195"/>
      <c r="Y52" s="195"/>
      <c r="Z52" s="195"/>
      <c r="AA52" s="195"/>
      <c r="AB52" s="195"/>
      <c r="AC52" s="195"/>
      <c r="AD52" s="22"/>
      <c r="AE52" s="22"/>
      <c r="AF52" s="22"/>
      <c r="AG52" s="22"/>
      <c r="AH52" s="22"/>
      <c r="AI52" s="22"/>
    </row>
    <row r="53" spans="2:35" ht="21">
      <c r="B53" s="195"/>
      <c r="C53" s="326"/>
      <c r="D53" s="326"/>
      <c r="E53" s="326"/>
      <c r="F53" s="124"/>
      <c r="G53" s="325"/>
      <c r="H53" s="325"/>
      <c r="I53" s="325"/>
      <c r="J53" s="325"/>
      <c r="K53" s="325"/>
      <c r="L53" s="325"/>
      <c r="M53" s="325"/>
      <c r="N53" s="325"/>
      <c r="O53" s="225"/>
      <c r="P53" s="226"/>
      <c r="Q53" s="66"/>
      <c r="R53" s="66" t="s">
        <v>8</v>
      </c>
      <c r="S53" s="66"/>
      <c r="T53" s="230"/>
      <c r="U53" s="231"/>
      <c r="V53" s="195"/>
      <c r="W53" s="195"/>
      <c r="X53" s="195"/>
      <c r="Y53" s="195"/>
      <c r="Z53" s="195"/>
      <c r="AA53" s="195"/>
      <c r="AB53" s="195"/>
      <c r="AC53" s="195"/>
      <c r="AD53" s="22"/>
      <c r="AE53" s="22"/>
      <c r="AF53" s="22"/>
      <c r="AG53" s="22"/>
      <c r="AH53" s="22"/>
      <c r="AI53" s="22"/>
    </row>
    <row r="54" spans="2:26" ht="30" customHeight="1">
      <c r="B54" s="6"/>
      <c r="C54" s="129"/>
      <c r="D54" s="129"/>
      <c r="E54" s="5"/>
      <c r="F54" s="129"/>
      <c r="G54" s="129"/>
      <c r="H54" s="130"/>
      <c r="I54" s="129"/>
      <c r="J54" s="129"/>
      <c r="K54" s="130"/>
      <c r="L54" s="131"/>
      <c r="M54" s="131"/>
      <c r="N54" s="130"/>
      <c r="O54" s="124"/>
      <c r="P54" s="124"/>
      <c r="Q54" s="137"/>
      <c r="R54" s="137"/>
      <c r="S54" s="124"/>
      <c r="T54" s="124"/>
      <c r="U54" s="22"/>
      <c r="V54" s="129"/>
      <c r="W54" s="129"/>
      <c r="X54" s="130"/>
      <c r="Y54" s="129"/>
      <c r="Z54" s="129"/>
    </row>
    <row r="55" spans="2:26" ht="30" customHeight="1">
      <c r="B55" s="215" t="s">
        <v>122</v>
      </c>
      <c r="C55" s="215"/>
      <c r="D55" s="215"/>
      <c r="E55" s="229"/>
      <c r="F55" s="229"/>
      <c r="G55" s="229"/>
      <c r="H55" s="229"/>
      <c r="I55" s="229"/>
      <c r="J55" s="229"/>
      <c r="K55" s="229"/>
      <c r="L55" s="131"/>
      <c r="M55" s="131"/>
      <c r="N55" s="130"/>
      <c r="O55" s="124"/>
      <c r="P55" s="124"/>
      <c r="Q55" s="137"/>
      <c r="R55" s="137"/>
      <c r="S55" s="124"/>
      <c r="T55" s="124"/>
      <c r="U55" s="22"/>
      <c r="V55" s="129"/>
      <c r="W55" s="129"/>
      <c r="X55" s="130"/>
      <c r="Y55" s="129"/>
      <c r="Z55" s="129"/>
    </row>
    <row r="56" spans="2:21" ht="30" customHeight="1">
      <c r="B56" s="215" t="s">
        <v>19</v>
      </c>
      <c r="C56" s="215"/>
      <c r="D56" s="215"/>
      <c r="E56" s="229"/>
      <c r="F56" s="229"/>
      <c r="G56" s="229"/>
      <c r="H56" s="229"/>
      <c r="I56" s="229"/>
      <c r="J56" s="229"/>
      <c r="K56" s="229"/>
      <c r="O56" s="130"/>
      <c r="P56" s="129"/>
      <c r="Q56" s="134"/>
      <c r="R56" s="135"/>
      <c r="S56" s="129"/>
      <c r="T56" s="129"/>
      <c r="U56" s="130"/>
    </row>
    <row r="57" spans="2:21" ht="30" customHeight="1">
      <c r="B57" s="215" t="s">
        <v>123</v>
      </c>
      <c r="C57" s="215"/>
      <c r="D57" s="215"/>
      <c r="E57" s="229"/>
      <c r="F57" s="229"/>
      <c r="G57" s="229"/>
      <c r="H57" s="229"/>
      <c r="I57" s="229"/>
      <c r="J57" s="229"/>
      <c r="K57" s="229"/>
      <c r="O57" s="130"/>
      <c r="P57" s="129"/>
      <c r="Q57" s="134"/>
      <c r="R57" s="135"/>
      <c r="S57" s="129"/>
      <c r="T57" s="129"/>
      <c r="U57" s="130"/>
    </row>
    <row r="58" spans="2:11" ht="30" customHeight="1">
      <c r="B58" s="215" t="s">
        <v>123</v>
      </c>
      <c r="C58" s="215"/>
      <c r="D58" s="215"/>
      <c r="E58" s="229"/>
      <c r="F58" s="229"/>
      <c r="G58" s="229"/>
      <c r="H58" s="229"/>
      <c r="I58" s="229"/>
      <c r="J58" s="229"/>
      <c r="K58" s="229"/>
    </row>
    <row r="59" spans="2:11" ht="30" customHeight="1">
      <c r="B59" s="324" t="s">
        <v>130</v>
      </c>
      <c r="C59" s="324"/>
      <c r="D59" s="324"/>
      <c r="E59" s="229"/>
      <c r="F59" s="229"/>
      <c r="G59" s="229"/>
      <c r="H59" s="229"/>
      <c r="I59" s="229"/>
      <c r="J59" s="229"/>
      <c r="K59" s="229"/>
    </row>
    <row r="60" spans="2:11" ht="30" customHeight="1">
      <c r="B60" s="324" t="s">
        <v>130</v>
      </c>
      <c r="C60" s="324"/>
      <c r="D60" s="324"/>
      <c r="E60" s="229"/>
      <c r="F60" s="229"/>
      <c r="G60" s="229"/>
      <c r="H60" s="229"/>
      <c r="I60" s="229"/>
      <c r="J60" s="229"/>
      <c r="K60" s="229"/>
    </row>
    <row r="61" spans="2:11" ht="30" customHeight="1">
      <c r="B61" s="324" t="s">
        <v>130</v>
      </c>
      <c r="C61" s="324"/>
      <c r="D61" s="324"/>
      <c r="E61" s="229"/>
      <c r="F61" s="229"/>
      <c r="G61" s="229"/>
      <c r="H61" s="229"/>
      <c r="I61" s="229"/>
      <c r="J61" s="229"/>
      <c r="K61" s="229"/>
    </row>
    <row r="62" spans="2:11" ht="30" customHeight="1">
      <c r="B62" s="324" t="s">
        <v>130</v>
      </c>
      <c r="C62" s="324"/>
      <c r="D62" s="324"/>
      <c r="E62" s="229"/>
      <c r="F62" s="229"/>
      <c r="G62" s="229"/>
      <c r="H62" s="229"/>
      <c r="I62" s="229"/>
      <c r="J62" s="229"/>
      <c r="K62" s="229"/>
    </row>
    <row r="63" spans="5:11" ht="9.75" customHeight="1">
      <c r="E63" s="146"/>
      <c r="F63" s="146"/>
      <c r="G63" s="146"/>
      <c r="H63" s="146"/>
      <c r="I63" s="146"/>
      <c r="J63" s="146"/>
      <c r="K63" s="146"/>
    </row>
  </sheetData>
  <sheetProtection/>
  <mergeCells count="114">
    <mergeCell ref="A42:E42"/>
    <mergeCell ref="A51:E51"/>
    <mergeCell ref="P26:P27"/>
    <mergeCell ref="G26:N27"/>
    <mergeCell ref="O26:O27"/>
    <mergeCell ref="O32:O33"/>
    <mergeCell ref="P32:P33"/>
    <mergeCell ref="B46:B47"/>
    <mergeCell ref="G29:N30"/>
    <mergeCell ref="B26:B27"/>
    <mergeCell ref="P23:P24"/>
    <mergeCell ref="T23:T24"/>
    <mergeCell ref="N3:O3"/>
    <mergeCell ref="C9:D9"/>
    <mergeCell ref="F9:G9"/>
    <mergeCell ref="I9:J9"/>
    <mergeCell ref="L9:M9"/>
    <mergeCell ref="A22:E22"/>
    <mergeCell ref="P10:Q20"/>
    <mergeCell ref="S10:T20"/>
    <mergeCell ref="C26:E27"/>
    <mergeCell ref="B23:B24"/>
    <mergeCell ref="C23:E24"/>
    <mergeCell ref="G23:N24"/>
    <mergeCell ref="O23:O24"/>
    <mergeCell ref="C10:D20"/>
    <mergeCell ref="F10:G20"/>
    <mergeCell ref="I10:J20"/>
    <mergeCell ref="L10:M20"/>
    <mergeCell ref="O29:O30"/>
    <mergeCell ref="P29:P30"/>
    <mergeCell ref="T29:T30"/>
    <mergeCell ref="T26:T27"/>
    <mergeCell ref="V9:W9"/>
    <mergeCell ref="Y9:Z9"/>
    <mergeCell ref="Y10:Z20"/>
    <mergeCell ref="V10:W20"/>
    <mergeCell ref="S9:T9"/>
    <mergeCell ref="P9:Q9"/>
    <mergeCell ref="R1:S1"/>
    <mergeCell ref="T1:AA1"/>
    <mergeCell ref="G46:N47"/>
    <mergeCell ref="O46:O47"/>
    <mergeCell ref="P46:P47"/>
    <mergeCell ref="G43:N44"/>
    <mergeCell ref="O43:O44"/>
    <mergeCell ref="P43:P44"/>
    <mergeCell ref="T43:T44"/>
    <mergeCell ref="G32:N33"/>
    <mergeCell ref="G1:O1"/>
    <mergeCell ref="B52:B53"/>
    <mergeCell ref="C52:E53"/>
    <mergeCell ref="B43:B44"/>
    <mergeCell ref="C43:E44"/>
    <mergeCell ref="B32:B33"/>
    <mergeCell ref="C32:E33"/>
    <mergeCell ref="B36:B37"/>
    <mergeCell ref="B29:B30"/>
    <mergeCell ref="C29:E30"/>
    <mergeCell ref="E56:K56"/>
    <mergeCell ref="E55:K55"/>
    <mergeCell ref="B55:D55"/>
    <mergeCell ref="B56:D56"/>
    <mergeCell ref="B57:D57"/>
    <mergeCell ref="B58:D58"/>
    <mergeCell ref="E57:K57"/>
    <mergeCell ref="U36:U37"/>
    <mergeCell ref="O36:O37"/>
    <mergeCell ref="U32:U33"/>
    <mergeCell ref="O52:O53"/>
    <mergeCell ref="U52:U53"/>
    <mergeCell ref="P52:P53"/>
    <mergeCell ref="T52:T53"/>
    <mergeCell ref="P36:P37"/>
    <mergeCell ref="V32:AC33"/>
    <mergeCell ref="V43:AC44"/>
    <mergeCell ref="C46:E47"/>
    <mergeCell ref="G52:N53"/>
    <mergeCell ref="T32:T33"/>
    <mergeCell ref="V46:AC47"/>
    <mergeCell ref="V52:AC53"/>
    <mergeCell ref="U43:U44"/>
    <mergeCell ref="T46:T47"/>
    <mergeCell ref="U46:U47"/>
    <mergeCell ref="V3:AB3"/>
    <mergeCell ref="P39:P40"/>
    <mergeCell ref="T39:T40"/>
    <mergeCell ref="U39:U40"/>
    <mergeCell ref="V39:AC40"/>
    <mergeCell ref="T36:T37"/>
    <mergeCell ref="U23:U24"/>
    <mergeCell ref="U26:U27"/>
    <mergeCell ref="U29:U30"/>
    <mergeCell ref="V36:AC37"/>
    <mergeCell ref="V23:AC24"/>
    <mergeCell ref="B39:B40"/>
    <mergeCell ref="C39:E40"/>
    <mergeCell ref="G39:N40"/>
    <mergeCell ref="O39:O40"/>
    <mergeCell ref="A35:E35"/>
    <mergeCell ref="C36:E37"/>
    <mergeCell ref="G36:N37"/>
    <mergeCell ref="V26:AC27"/>
    <mergeCell ref="V29:AC30"/>
    <mergeCell ref="A49:N49"/>
    <mergeCell ref="B60:D60"/>
    <mergeCell ref="B61:D61"/>
    <mergeCell ref="B62:D62"/>
    <mergeCell ref="E59:K59"/>
    <mergeCell ref="E60:K60"/>
    <mergeCell ref="E61:K61"/>
    <mergeCell ref="E62:K62"/>
    <mergeCell ref="B59:D59"/>
    <mergeCell ref="E58:K58"/>
  </mergeCells>
  <printOptions/>
  <pageMargins left="0.7874015748031497" right="0.7874015748031497" top="0.984251968503937" bottom="0.984251968503937" header="0.5118110236220472" footer="0.5118110236220472"/>
  <pageSetup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824"/>
  <sheetViews>
    <sheetView view="pageBreakPreview" zoomScale="70" zoomScaleSheetLayoutView="70" zoomScalePageLayoutView="0" workbookViewId="0" topLeftCell="A85">
      <selection activeCell="AA8" sqref="AA8:AB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">
        <v>136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17</v>
      </c>
      <c r="S1" s="223"/>
      <c r="T1" s="223"/>
      <c r="U1" s="223" t="s">
        <v>195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129</v>
      </c>
      <c r="W2" s="224"/>
      <c r="X2" s="224"/>
      <c r="Y2" s="224"/>
      <c r="Z2" s="224"/>
      <c r="AA2" s="224"/>
      <c r="AB2" s="224"/>
    </row>
    <row r="3" spans="3:27" ht="24.75" customHeight="1">
      <c r="C3" s="9"/>
      <c r="D3" s="9"/>
      <c r="E3" s="9"/>
      <c r="F3" s="110" t="s">
        <v>25</v>
      </c>
      <c r="H3" s="110"/>
      <c r="I3" s="9"/>
      <c r="L3" s="9"/>
      <c r="M3" s="9"/>
      <c r="N3" s="9"/>
      <c r="O3" s="110" t="s">
        <v>73</v>
      </c>
      <c r="Q3" s="110"/>
      <c r="R3" s="9"/>
      <c r="U3" s="9"/>
      <c r="V3" s="9"/>
      <c r="W3" s="9"/>
      <c r="X3" s="110" t="s">
        <v>50</v>
      </c>
      <c r="Z3" s="110"/>
      <c r="AA3" s="9"/>
    </row>
    <row r="4" spans="3:28" ht="24.75" customHeight="1">
      <c r="C4" s="10"/>
      <c r="D4" s="47"/>
      <c r="E4" s="11"/>
      <c r="F4" s="12"/>
      <c r="G4" s="12"/>
      <c r="H4" s="47"/>
      <c r="I4" s="11"/>
      <c r="J4" s="10"/>
      <c r="K4" s="10"/>
      <c r="L4" s="10"/>
      <c r="M4" s="47"/>
      <c r="N4" s="11"/>
      <c r="O4" s="12"/>
      <c r="P4" s="12"/>
      <c r="Q4" s="47"/>
      <c r="R4" s="11"/>
      <c r="S4" s="10"/>
      <c r="T4" s="10"/>
      <c r="U4" s="10"/>
      <c r="V4" s="47"/>
      <c r="W4" s="11"/>
      <c r="X4" s="12"/>
      <c r="Y4" s="12"/>
      <c r="Z4" s="47"/>
      <c r="AA4" s="11"/>
      <c r="AB4" s="10"/>
    </row>
    <row r="5" spans="3:28" ht="24.75" customHeight="1">
      <c r="C5" s="155"/>
      <c r="D5" s="10"/>
      <c r="E5" s="156"/>
      <c r="F5" s="36"/>
      <c r="G5" s="37"/>
      <c r="H5" s="10"/>
      <c r="I5" s="39"/>
      <c r="J5" s="10"/>
      <c r="K5" s="10"/>
      <c r="L5" s="155"/>
      <c r="M5" s="10"/>
      <c r="N5" s="39"/>
      <c r="O5" s="36"/>
      <c r="P5" s="154"/>
      <c r="Q5" s="10"/>
      <c r="R5" s="39"/>
      <c r="S5" s="10"/>
      <c r="T5" s="10"/>
      <c r="U5" s="13"/>
      <c r="V5" s="14"/>
      <c r="W5" s="39"/>
      <c r="X5" s="36"/>
      <c r="Y5" s="154"/>
      <c r="Z5" s="10"/>
      <c r="AA5" s="156"/>
      <c r="AB5" s="10"/>
    </row>
    <row r="6" spans="3:28" ht="24.75" customHeight="1">
      <c r="C6" s="155"/>
      <c r="D6" s="6"/>
      <c r="E6" s="155"/>
      <c r="F6" s="10"/>
      <c r="G6" s="13"/>
      <c r="H6" s="15"/>
      <c r="I6" s="101"/>
      <c r="J6" s="15"/>
      <c r="K6" s="10"/>
      <c r="L6" s="155"/>
      <c r="M6" s="6"/>
      <c r="N6" s="13"/>
      <c r="O6" s="10"/>
      <c r="P6" s="155"/>
      <c r="Q6" s="15"/>
      <c r="R6" s="101"/>
      <c r="S6" s="15"/>
      <c r="T6" s="10"/>
      <c r="U6" s="13"/>
      <c r="V6" s="6"/>
      <c r="W6" s="13"/>
      <c r="X6" s="10"/>
      <c r="Y6" s="155"/>
      <c r="Z6" s="15"/>
      <c r="AA6" s="157"/>
      <c r="AB6" s="15"/>
    </row>
    <row r="7" spans="3:28" ht="24.75" customHeight="1">
      <c r="C7" s="220">
        <v>1</v>
      </c>
      <c r="D7" s="220"/>
      <c r="E7" s="220">
        <v>2</v>
      </c>
      <c r="F7" s="220"/>
      <c r="G7" s="220">
        <v>3</v>
      </c>
      <c r="H7" s="220"/>
      <c r="I7" s="220">
        <v>4</v>
      </c>
      <c r="J7" s="220"/>
      <c r="K7" s="15"/>
      <c r="L7" s="220">
        <v>5</v>
      </c>
      <c r="M7" s="220"/>
      <c r="N7" s="220">
        <v>6</v>
      </c>
      <c r="O7" s="220"/>
      <c r="P7" s="220">
        <v>7</v>
      </c>
      <c r="Q7" s="220"/>
      <c r="R7" s="220">
        <v>8</v>
      </c>
      <c r="S7" s="220"/>
      <c r="U7" s="220">
        <v>9</v>
      </c>
      <c r="V7" s="220"/>
      <c r="W7" s="220">
        <v>10</v>
      </c>
      <c r="X7" s="220"/>
      <c r="Y7" s="220">
        <v>11</v>
      </c>
      <c r="Z7" s="220"/>
      <c r="AA7" s="220">
        <v>12</v>
      </c>
      <c r="AB7" s="220"/>
    </row>
    <row r="8" spans="3:28" ht="24.75" customHeight="1">
      <c r="C8" s="219" t="str">
        <f>'組　合　せ'!C6</f>
        <v>矢板選抜</v>
      </c>
      <c r="D8" s="219"/>
      <c r="E8" s="222" t="str">
        <f>'組　合　せ'!C8</f>
        <v>都賀ＦＣ</v>
      </c>
      <c r="F8" s="222"/>
      <c r="G8" s="221" t="str">
        <f>'組　合　せ'!C10</f>
        <v>宇都宮東部選抜Ｕ１２</v>
      </c>
      <c r="H8" s="221"/>
      <c r="I8" s="277" t="str">
        <f>'組　合　せ'!C12</f>
        <v>ＦＣ日光チャレンジ</v>
      </c>
      <c r="J8" s="277"/>
      <c r="K8" s="42"/>
      <c r="L8" s="219" t="str">
        <f>'組　合　せ'!C14</f>
        <v>宇都宮中部トレセン</v>
      </c>
      <c r="M8" s="219"/>
      <c r="N8" s="221" t="str">
        <f>'組　合　せ'!C16</f>
        <v>茂木ＳＥＬＥＣＴ</v>
      </c>
      <c r="O8" s="221"/>
      <c r="P8" s="222" t="str">
        <f>'組　合　せ'!C18</f>
        <v>真岡選抜</v>
      </c>
      <c r="Q8" s="222"/>
      <c r="R8" s="221" t="str">
        <f>'組　合　せ'!C20</f>
        <v>にしなすの選抜２０１５</v>
      </c>
      <c r="S8" s="221"/>
      <c r="U8" s="221" t="str">
        <f>'組　合　せ'!C22</f>
        <v>益子ＪＦＣフィオーレ</v>
      </c>
      <c r="V8" s="221"/>
      <c r="W8" s="221" t="str">
        <f>'組　合　せ'!C24</f>
        <v>栃木市選抜うずま</v>
      </c>
      <c r="X8" s="221"/>
      <c r="Y8" s="222" t="str">
        <f>'組　合　せ'!C26</f>
        <v>宇都宮南部アカデミー</v>
      </c>
      <c r="Z8" s="222"/>
      <c r="AA8" s="278" t="str">
        <f>'組　合　せ'!C28</f>
        <v>鹿沼ＪＦＣアヴァンツァーレ</v>
      </c>
      <c r="AB8" s="278"/>
    </row>
    <row r="9" spans="3:28" ht="24.75" customHeight="1">
      <c r="C9" s="219"/>
      <c r="D9" s="219"/>
      <c r="E9" s="222"/>
      <c r="F9" s="222"/>
      <c r="G9" s="221"/>
      <c r="H9" s="221"/>
      <c r="I9" s="277"/>
      <c r="J9" s="277"/>
      <c r="K9" s="42"/>
      <c r="L9" s="219"/>
      <c r="M9" s="219"/>
      <c r="N9" s="221"/>
      <c r="O9" s="221"/>
      <c r="P9" s="222"/>
      <c r="Q9" s="222"/>
      <c r="R9" s="221"/>
      <c r="S9" s="221"/>
      <c r="U9" s="221"/>
      <c r="V9" s="221"/>
      <c r="W9" s="221"/>
      <c r="X9" s="221"/>
      <c r="Y9" s="222"/>
      <c r="Z9" s="222"/>
      <c r="AA9" s="278"/>
      <c r="AB9" s="278"/>
    </row>
    <row r="10" spans="3:28" ht="24.75" customHeight="1">
      <c r="C10" s="219"/>
      <c r="D10" s="219"/>
      <c r="E10" s="222"/>
      <c r="F10" s="222"/>
      <c r="G10" s="221"/>
      <c r="H10" s="221"/>
      <c r="I10" s="277"/>
      <c r="J10" s="277"/>
      <c r="K10" s="42"/>
      <c r="L10" s="219"/>
      <c r="M10" s="219"/>
      <c r="N10" s="221"/>
      <c r="O10" s="221"/>
      <c r="P10" s="222"/>
      <c r="Q10" s="222"/>
      <c r="R10" s="221"/>
      <c r="S10" s="221"/>
      <c r="U10" s="221"/>
      <c r="V10" s="221"/>
      <c r="W10" s="221"/>
      <c r="X10" s="221"/>
      <c r="Y10" s="222"/>
      <c r="Z10" s="222"/>
      <c r="AA10" s="278"/>
      <c r="AB10" s="278"/>
    </row>
    <row r="11" spans="3:28" ht="24.75" customHeight="1">
      <c r="C11" s="219"/>
      <c r="D11" s="219"/>
      <c r="E11" s="222"/>
      <c r="F11" s="222"/>
      <c r="G11" s="221"/>
      <c r="H11" s="221"/>
      <c r="I11" s="277"/>
      <c r="J11" s="277"/>
      <c r="K11" s="42"/>
      <c r="L11" s="219"/>
      <c r="M11" s="219"/>
      <c r="N11" s="221"/>
      <c r="O11" s="221"/>
      <c r="P11" s="222"/>
      <c r="Q11" s="222"/>
      <c r="R11" s="221"/>
      <c r="S11" s="221"/>
      <c r="U11" s="221"/>
      <c r="V11" s="221"/>
      <c r="W11" s="221"/>
      <c r="X11" s="221"/>
      <c r="Y11" s="222"/>
      <c r="Z11" s="222"/>
      <c r="AA11" s="278"/>
      <c r="AB11" s="278"/>
    </row>
    <row r="12" spans="3:28" ht="24.75" customHeight="1">
      <c r="C12" s="219"/>
      <c r="D12" s="219"/>
      <c r="E12" s="222"/>
      <c r="F12" s="222"/>
      <c r="G12" s="221"/>
      <c r="H12" s="221"/>
      <c r="I12" s="277"/>
      <c r="J12" s="277"/>
      <c r="K12" s="42"/>
      <c r="L12" s="219"/>
      <c r="M12" s="219"/>
      <c r="N12" s="221"/>
      <c r="O12" s="221"/>
      <c r="P12" s="222"/>
      <c r="Q12" s="222"/>
      <c r="R12" s="221"/>
      <c r="S12" s="221"/>
      <c r="U12" s="221"/>
      <c r="V12" s="221"/>
      <c r="W12" s="221"/>
      <c r="X12" s="221"/>
      <c r="Y12" s="222"/>
      <c r="Z12" s="222"/>
      <c r="AA12" s="278"/>
      <c r="AB12" s="278"/>
    </row>
    <row r="13" spans="3:28" ht="24.75" customHeight="1">
      <c r="C13" s="219"/>
      <c r="D13" s="219"/>
      <c r="E13" s="222"/>
      <c r="F13" s="222"/>
      <c r="G13" s="221"/>
      <c r="H13" s="221"/>
      <c r="I13" s="277"/>
      <c r="J13" s="277"/>
      <c r="K13" s="42"/>
      <c r="L13" s="219"/>
      <c r="M13" s="219"/>
      <c r="N13" s="221"/>
      <c r="O13" s="221"/>
      <c r="P13" s="222"/>
      <c r="Q13" s="222"/>
      <c r="R13" s="221"/>
      <c r="S13" s="221"/>
      <c r="U13" s="221"/>
      <c r="V13" s="221"/>
      <c r="W13" s="221"/>
      <c r="X13" s="221"/>
      <c r="Y13" s="222"/>
      <c r="Z13" s="222"/>
      <c r="AA13" s="278"/>
      <c r="AB13" s="278"/>
    </row>
    <row r="14" spans="3:28" ht="24.75" customHeight="1">
      <c r="C14" s="219"/>
      <c r="D14" s="219"/>
      <c r="E14" s="222"/>
      <c r="F14" s="222"/>
      <c r="G14" s="221"/>
      <c r="H14" s="221"/>
      <c r="I14" s="277"/>
      <c r="J14" s="277"/>
      <c r="K14" s="42"/>
      <c r="L14" s="219"/>
      <c r="M14" s="219"/>
      <c r="N14" s="221"/>
      <c r="O14" s="221"/>
      <c r="P14" s="222"/>
      <c r="Q14" s="222"/>
      <c r="R14" s="221"/>
      <c r="S14" s="221"/>
      <c r="U14" s="221"/>
      <c r="V14" s="221"/>
      <c r="W14" s="221"/>
      <c r="X14" s="221"/>
      <c r="Y14" s="222"/>
      <c r="Z14" s="222"/>
      <c r="AA14" s="278"/>
      <c r="AB14" s="278"/>
    </row>
    <row r="15" spans="3:28" ht="24.75" customHeight="1">
      <c r="C15" s="219"/>
      <c r="D15" s="219"/>
      <c r="E15" s="222"/>
      <c r="F15" s="222"/>
      <c r="G15" s="221"/>
      <c r="H15" s="221"/>
      <c r="I15" s="277"/>
      <c r="J15" s="277"/>
      <c r="K15" s="42"/>
      <c r="L15" s="219"/>
      <c r="M15" s="219"/>
      <c r="N15" s="221"/>
      <c r="O15" s="221"/>
      <c r="P15" s="222"/>
      <c r="Q15" s="222"/>
      <c r="R15" s="221"/>
      <c r="S15" s="221"/>
      <c r="U15" s="221"/>
      <c r="V15" s="221"/>
      <c r="W15" s="221"/>
      <c r="X15" s="221"/>
      <c r="Y15" s="222"/>
      <c r="Z15" s="222"/>
      <c r="AA15" s="278"/>
      <c r="AB15" s="278"/>
    </row>
    <row r="16" spans="3:28" ht="24.75" customHeight="1">
      <c r="C16" s="219"/>
      <c r="D16" s="219"/>
      <c r="E16" s="222"/>
      <c r="F16" s="222"/>
      <c r="G16" s="221"/>
      <c r="H16" s="221"/>
      <c r="I16" s="277"/>
      <c r="J16" s="277"/>
      <c r="K16" s="42"/>
      <c r="L16" s="219"/>
      <c r="M16" s="219"/>
      <c r="N16" s="221"/>
      <c r="O16" s="221"/>
      <c r="P16" s="222"/>
      <c r="Q16" s="222"/>
      <c r="R16" s="221"/>
      <c r="S16" s="221"/>
      <c r="U16" s="221"/>
      <c r="V16" s="221"/>
      <c r="W16" s="221"/>
      <c r="X16" s="221"/>
      <c r="Y16" s="222"/>
      <c r="Z16" s="222"/>
      <c r="AA16" s="278"/>
      <c r="AB16" s="278"/>
    </row>
    <row r="17" spans="3:28" ht="24.75" customHeight="1">
      <c r="C17" s="219"/>
      <c r="D17" s="219"/>
      <c r="E17" s="222"/>
      <c r="F17" s="222"/>
      <c r="G17" s="221"/>
      <c r="H17" s="221"/>
      <c r="I17" s="277"/>
      <c r="J17" s="277"/>
      <c r="K17" s="42"/>
      <c r="L17" s="219"/>
      <c r="M17" s="219"/>
      <c r="N17" s="221"/>
      <c r="O17" s="221"/>
      <c r="P17" s="222"/>
      <c r="Q17" s="222"/>
      <c r="R17" s="221"/>
      <c r="S17" s="221"/>
      <c r="U17" s="221"/>
      <c r="V17" s="221"/>
      <c r="W17" s="221"/>
      <c r="X17" s="221"/>
      <c r="Y17" s="222"/>
      <c r="Z17" s="222"/>
      <c r="AA17" s="278"/>
      <c r="AB17" s="278"/>
    </row>
    <row r="18" spans="3:28" ht="24.75" customHeight="1">
      <c r="C18" s="219"/>
      <c r="D18" s="219"/>
      <c r="E18" s="222"/>
      <c r="F18" s="222"/>
      <c r="G18" s="221"/>
      <c r="H18" s="221"/>
      <c r="I18" s="277"/>
      <c r="J18" s="277"/>
      <c r="K18" s="42"/>
      <c r="L18" s="219"/>
      <c r="M18" s="219"/>
      <c r="N18" s="221"/>
      <c r="O18" s="221"/>
      <c r="P18" s="222"/>
      <c r="Q18" s="222"/>
      <c r="R18" s="221"/>
      <c r="S18" s="221"/>
      <c r="U18" s="221"/>
      <c r="V18" s="221"/>
      <c r="W18" s="221"/>
      <c r="X18" s="221"/>
      <c r="Y18" s="222"/>
      <c r="Z18" s="222"/>
      <c r="AA18" s="278"/>
      <c r="AB18" s="278"/>
    </row>
    <row r="19" ht="24.75" customHeight="1"/>
    <row r="20" spans="2:30" ht="24.75" customHeight="1">
      <c r="B20" s="6" t="s">
        <v>62</v>
      </c>
      <c r="E20" s="6"/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74</v>
      </c>
      <c r="C21" s="227">
        <v>0.3958333333333333</v>
      </c>
      <c r="D21" s="227"/>
      <c r="E21" s="62"/>
      <c r="F21" s="228" t="str">
        <f>C8</f>
        <v>矢板選抜</v>
      </c>
      <c r="G21" s="228"/>
      <c r="H21" s="228"/>
      <c r="I21" s="228"/>
      <c r="J21" s="228"/>
      <c r="K21" s="228"/>
      <c r="L21" s="225">
        <f>N21+N22</f>
        <v>0</v>
      </c>
      <c r="M21" s="226" t="s">
        <v>75</v>
      </c>
      <c r="N21" s="66">
        <v>0</v>
      </c>
      <c r="O21" s="66" t="s">
        <v>76</v>
      </c>
      <c r="P21" s="66">
        <v>0</v>
      </c>
      <c r="Q21" s="230" t="s">
        <v>77</v>
      </c>
      <c r="R21" s="231">
        <f>P21+P22</f>
        <v>1</v>
      </c>
      <c r="S21" s="232" t="str">
        <f>E8</f>
        <v>都賀ＦＣ</v>
      </c>
      <c r="T21" s="232"/>
      <c r="U21" s="232"/>
      <c r="V21" s="232"/>
      <c r="W21" s="232"/>
      <c r="X21" s="232"/>
      <c r="Y21" s="62"/>
      <c r="Z21" s="233" t="s">
        <v>64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E22" s="62"/>
      <c r="F22" s="228"/>
      <c r="G22" s="228"/>
      <c r="H22" s="228"/>
      <c r="I22" s="228"/>
      <c r="J22" s="228"/>
      <c r="K22" s="228"/>
      <c r="L22" s="225"/>
      <c r="M22" s="226"/>
      <c r="N22" s="66">
        <v>0</v>
      </c>
      <c r="O22" s="66" t="s">
        <v>76</v>
      </c>
      <c r="P22" s="66">
        <v>1</v>
      </c>
      <c r="Q22" s="230"/>
      <c r="R22" s="231"/>
      <c r="S22" s="232"/>
      <c r="T22" s="232"/>
      <c r="U22" s="232"/>
      <c r="V22" s="232"/>
      <c r="W22" s="232"/>
      <c r="X22" s="232"/>
      <c r="Y22" s="62"/>
      <c r="Z22" s="233"/>
      <c r="AA22" s="233"/>
      <c r="AB22" s="233"/>
      <c r="AC22" s="233"/>
      <c r="AD22" s="233"/>
    </row>
    <row r="23" spans="2:43" ht="24.75" customHeight="1">
      <c r="B23" s="5"/>
      <c r="C23" s="41"/>
      <c r="D23" s="41"/>
      <c r="E23" s="62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Y23" s="62"/>
      <c r="Z23" s="7"/>
      <c r="AA23" s="7"/>
      <c r="AB23" s="7"/>
      <c r="AC23" s="7"/>
      <c r="AD23" s="7"/>
      <c r="AG23" s="16"/>
      <c r="AH23" s="16"/>
      <c r="AI23" s="17"/>
      <c r="AJ23" s="16"/>
      <c r="AK23" s="16"/>
      <c r="AL23" s="17"/>
      <c r="AM23" s="16"/>
      <c r="AN23" s="16"/>
      <c r="AO23" s="17"/>
      <c r="AP23" s="16"/>
      <c r="AQ23" s="16"/>
    </row>
    <row r="24" spans="2:43" ht="24.75" customHeight="1">
      <c r="B24" s="195" t="s">
        <v>78</v>
      </c>
      <c r="C24" s="227">
        <v>0.4236111111111111</v>
      </c>
      <c r="D24" s="227"/>
      <c r="E24" s="62"/>
      <c r="F24" s="232" t="str">
        <f>L8</f>
        <v>宇都宮中部トレセン</v>
      </c>
      <c r="G24" s="232"/>
      <c r="H24" s="232"/>
      <c r="I24" s="232"/>
      <c r="J24" s="232"/>
      <c r="K24" s="232"/>
      <c r="L24" s="225">
        <f>N24+N25</f>
        <v>3</v>
      </c>
      <c r="M24" s="226" t="s">
        <v>75</v>
      </c>
      <c r="N24" s="66">
        <v>0</v>
      </c>
      <c r="O24" s="66" t="s">
        <v>76</v>
      </c>
      <c r="P24" s="66">
        <v>0</v>
      </c>
      <c r="Q24" s="230" t="s">
        <v>77</v>
      </c>
      <c r="R24" s="231">
        <f>P24+P25</f>
        <v>0</v>
      </c>
      <c r="S24" s="228" t="str">
        <f>N8</f>
        <v>茂木ＳＥＬＥＣＴ</v>
      </c>
      <c r="T24" s="228"/>
      <c r="U24" s="228"/>
      <c r="V24" s="228"/>
      <c r="W24" s="228"/>
      <c r="X24" s="228"/>
      <c r="Y24" s="62"/>
      <c r="Z24" s="233" t="s">
        <v>71</v>
      </c>
      <c r="AA24" s="233"/>
      <c r="AB24" s="233"/>
      <c r="AC24" s="233"/>
      <c r="AD24" s="233"/>
      <c r="AG24" s="16"/>
      <c r="AH24" s="16"/>
      <c r="AI24" s="17"/>
      <c r="AJ24" s="16"/>
      <c r="AK24" s="16"/>
      <c r="AL24" s="17"/>
      <c r="AM24" s="16"/>
      <c r="AN24" s="16"/>
      <c r="AO24" s="17"/>
      <c r="AP24" s="16"/>
      <c r="AQ24" s="16"/>
    </row>
    <row r="25" spans="2:43" ht="24.75" customHeight="1">
      <c r="B25" s="195"/>
      <c r="C25" s="227"/>
      <c r="D25" s="227"/>
      <c r="E25" s="62"/>
      <c r="F25" s="232"/>
      <c r="G25" s="232"/>
      <c r="H25" s="232"/>
      <c r="I25" s="232"/>
      <c r="J25" s="232"/>
      <c r="K25" s="232"/>
      <c r="L25" s="225"/>
      <c r="M25" s="226"/>
      <c r="N25" s="66">
        <v>3</v>
      </c>
      <c r="O25" s="66" t="s">
        <v>76</v>
      </c>
      <c r="P25" s="66">
        <v>0</v>
      </c>
      <c r="Q25" s="230"/>
      <c r="R25" s="231"/>
      <c r="S25" s="228"/>
      <c r="T25" s="228"/>
      <c r="U25" s="228"/>
      <c r="V25" s="228"/>
      <c r="W25" s="228"/>
      <c r="X25" s="228"/>
      <c r="Y25" s="62"/>
      <c r="Z25" s="233"/>
      <c r="AA25" s="233"/>
      <c r="AB25" s="233"/>
      <c r="AC25" s="233"/>
      <c r="AD25" s="233"/>
      <c r="AG25" s="16"/>
      <c r="AH25" s="16"/>
      <c r="AI25" s="17"/>
      <c r="AJ25" s="16"/>
      <c r="AK25" s="16"/>
      <c r="AL25" s="17"/>
      <c r="AM25" s="16"/>
      <c r="AN25" s="16"/>
      <c r="AO25" s="17"/>
      <c r="AP25" s="16"/>
      <c r="AQ25" s="16"/>
    </row>
    <row r="26" spans="2:43" ht="24.75" customHeight="1">
      <c r="B26" s="5"/>
      <c r="C26" s="41"/>
      <c r="D26" s="41"/>
      <c r="E26" s="62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Y26" s="62"/>
      <c r="Z26" s="7"/>
      <c r="AA26" s="7"/>
      <c r="AB26" s="7"/>
      <c r="AC26" s="7"/>
      <c r="AD26" s="7"/>
      <c r="AG26" s="16"/>
      <c r="AH26" s="16"/>
      <c r="AI26" s="17"/>
      <c r="AJ26" s="16"/>
      <c r="AK26" s="16"/>
      <c r="AL26" s="17"/>
      <c r="AM26" s="16"/>
      <c r="AN26" s="16"/>
      <c r="AO26" s="17"/>
      <c r="AP26" s="16"/>
      <c r="AQ26" s="16"/>
    </row>
    <row r="27" spans="2:43" ht="24.75" customHeight="1">
      <c r="B27" s="195" t="s">
        <v>79</v>
      </c>
      <c r="C27" s="227">
        <v>0.4513888888888889</v>
      </c>
      <c r="D27" s="227"/>
      <c r="E27" s="62"/>
      <c r="F27" s="234" t="str">
        <f>U8</f>
        <v>益子ＪＦＣフィオーレ</v>
      </c>
      <c r="G27" s="234"/>
      <c r="H27" s="234"/>
      <c r="I27" s="234"/>
      <c r="J27" s="234"/>
      <c r="K27" s="234"/>
      <c r="L27" s="225">
        <f>N27+N28</f>
        <v>2</v>
      </c>
      <c r="M27" s="226" t="s">
        <v>75</v>
      </c>
      <c r="N27" s="66">
        <v>2</v>
      </c>
      <c r="O27" s="66" t="s">
        <v>76</v>
      </c>
      <c r="P27" s="66">
        <v>0</v>
      </c>
      <c r="Q27" s="230" t="s">
        <v>77</v>
      </c>
      <c r="R27" s="231">
        <f>P27+P28</f>
        <v>1</v>
      </c>
      <c r="S27" s="228" t="str">
        <f>W8</f>
        <v>栃木市選抜うずま</v>
      </c>
      <c r="T27" s="228"/>
      <c r="U27" s="228"/>
      <c r="V27" s="228"/>
      <c r="W27" s="228"/>
      <c r="X27" s="228"/>
      <c r="Y27" s="62"/>
      <c r="Z27" s="233" t="s">
        <v>80</v>
      </c>
      <c r="AA27" s="233"/>
      <c r="AB27" s="233"/>
      <c r="AC27" s="233"/>
      <c r="AD27" s="233"/>
      <c r="AG27" s="16"/>
      <c r="AH27" s="16"/>
      <c r="AI27" s="17"/>
      <c r="AJ27" s="16"/>
      <c r="AK27" s="16"/>
      <c r="AL27" s="17"/>
      <c r="AM27" s="16"/>
      <c r="AN27" s="16"/>
      <c r="AO27" s="17"/>
      <c r="AP27" s="16"/>
      <c r="AQ27" s="16"/>
    </row>
    <row r="28" spans="2:43" ht="24.75" customHeight="1">
      <c r="B28" s="195"/>
      <c r="C28" s="227"/>
      <c r="D28" s="227"/>
      <c r="E28" s="62"/>
      <c r="F28" s="234"/>
      <c r="G28" s="234"/>
      <c r="H28" s="234"/>
      <c r="I28" s="234"/>
      <c r="J28" s="234"/>
      <c r="K28" s="234"/>
      <c r="L28" s="225"/>
      <c r="M28" s="226"/>
      <c r="N28" s="66">
        <v>0</v>
      </c>
      <c r="O28" s="66" t="s">
        <v>76</v>
      </c>
      <c r="P28" s="66">
        <v>1</v>
      </c>
      <c r="Q28" s="230"/>
      <c r="R28" s="231"/>
      <c r="S28" s="228"/>
      <c r="T28" s="228"/>
      <c r="U28" s="228"/>
      <c r="V28" s="228"/>
      <c r="W28" s="228"/>
      <c r="X28" s="228"/>
      <c r="Y28" s="62"/>
      <c r="Z28" s="233"/>
      <c r="AA28" s="233"/>
      <c r="AB28" s="233"/>
      <c r="AC28" s="233"/>
      <c r="AD28" s="233"/>
      <c r="AG28" s="16"/>
      <c r="AH28" s="16"/>
      <c r="AI28" s="17"/>
      <c r="AJ28" s="16"/>
      <c r="AK28" s="16"/>
      <c r="AL28" s="17"/>
      <c r="AM28" s="16"/>
      <c r="AN28" s="16"/>
      <c r="AO28" s="17"/>
      <c r="AP28" s="16"/>
      <c r="AQ28" s="16"/>
    </row>
    <row r="29" spans="2:34" ht="24.75" customHeight="1">
      <c r="B29" s="5"/>
      <c r="C29" s="41"/>
      <c r="D29" s="41"/>
      <c r="E29" s="62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Y29" s="62"/>
      <c r="Z29" s="7"/>
      <c r="AA29" s="7"/>
      <c r="AB29" s="7"/>
      <c r="AC29" s="7"/>
      <c r="AD29" s="7"/>
      <c r="AG29" s="16"/>
      <c r="AH29" s="16"/>
    </row>
    <row r="30" spans="2:30" ht="24.75" customHeight="1">
      <c r="B30" s="195" t="s">
        <v>81</v>
      </c>
      <c r="C30" s="227">
        <v>0.4791666666666667</v>
      </c>
      <c r="D30" s="227"/>
      <c r="E30" s="62"/>
      <c r="F30" s="228" t="str">
        <f>C8</f>
        <v>矢板選抜</v>
      </c>
      <c r="G30" s="228"/>
      <c r="H30" s="228"/>
      <c r="I30" s="228"/>
      <c r="J30" s="228"/>
      <c r="K30" s="228"/>
      <c r="L30" s="225">
        <f>N30+N31</f>
        <v>1</v>
      </c>
      <c r="M30" s="226" t="s">
        <v>75</v>
      </c>
      <c r="N30" s="66">
        <v>0</v>
      </c>
      <c r="O30" s="66" t="s">
        <v>76</v>
      </c>
      <c r="P30" s="66">
        <v>1</v>
      </c>
      <c r="Q30" s="230" t="s">
        <v>77</v>
      </c>
      <c r="R30" s="231">
        <f>P30+P31</f>
        <v>1</v>
      </c>
      <c r="S30" s="228" t="str">
        <f>G8</f>
        <v>宇都宮東部選抜Ｕ１２</v>
      </c>
      <c r="T30" s="228"/>
      <c r="U30" s="228"/>
      <c r="V30" s="228"/>
      <c r="W30" s="228"/>
      <c r="X30" s="228"/>
      <c r="Y30" s="62"/>
      <c r="Z30" s="233" t="s">
        <v>82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E31" s="62"/>
      <c r="F31" s="228"/>
      <c r="G31" s="228"/>
      <c r="H31" s="228"/>
      <c r="I31" s="228"/>
      <c r="J31" s="228"/>
      <c r="K31" s="228"/>
      <c r="L31" s="225"/>
      <c r="M31" s="226"/>
      <c r="N31" s="66">
        <v>1</v>
      </c>
      <c r="O31" s="66" t="s">
        <v>76</v>
      </c>
      <c r="P31" s="66">
        <v>0</v>
      </c>
      <c r="Q31" s="230"/>
      <c r="R31" s="231"/>
      <c r="S31" s="228"/>
      <c r="T31" s="228"/>
      <c r="U31" s="228"/>
      <c r="V31" s="228"/>
      <c r="W31" s="228"/>
      <c r="X31" s="228"/>
      <c r="Y31" s="62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E32" s="62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Y32" s="62"/>
      <c r="Z32" s="7"/>
      <c r="AA32" s="7"/>
      <c r="AB32" s="7"/>
      <c r="AC32" s="7"/>
      <c r="AD32" s="7"/>
    </row>
    <row r="33" spans="2:30" ht="24.75" customHeight="1">
      <c r="B33" s="195" t="s">
        <v>83</v>
      </c>
      <c r="C33" s="227">
        <v>0.5069444444444444</v>
      </c>
      <c r="D33" s="227"/>
      <c r="E33" s="62"/>
      <c r="F33" s="228" t="str">
        <f>L8</f>
        <v>宇都宮中部トレセン</v>
      </c>
      <c r="G33" s="228"/>
      <c r="H33" s="228"/>
      <c r="I33" s="228"/>
      <c r="J33" s="228"/>
      <c r="K33" s="228"/>
      <c r="L33" s="225">
        <f>N33+N34</f>
        <v>0</v>
      </c>
      <c r="M33" s="226" t="s">
        <v>75</v>
      </c>
      <c r="N33" s="66">
        <v>0</v>
      </c>
      <c r="O33" s="66" t="s">
        <v>76</v>
      </c>
      <c r="P33" s="66">
        <v>0</v>
      </c>
      <c r="Q33" s="230" t="s">
        <v>77</v>
      </c>
      <c r="R33" s="231">
        <f>P33+P34</f>
        <v>0</v>
      </c>
      <c r="S33" s="228" t="str">
        <f>P8</f>
        <v>真岡選抜</v>
      </c>
      <c r="T33" s="228"/>
      <c r="U33" s="228"/>
      <c r="V33" s="228"/>
      <c r="W33" s="228"/>
      <c r="X33" s="228"/>
      <c r="Y33" s="62"/>
      <c r="Z33" s="233" t="s">
        <v>68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E34" s="62"/>
      <c r="F34" s="228"/>
      <c r="G34" s="228"/>
      <c r="H34" s="228"/>
      <c r="I34" s="228"/>
      <c r="J34" s="228"/>
      <c r="K34" s="228"/>
      <c r="L34" s="225"/>
      <c r="M34" s="226"/>
      <c r="N34" s="66">
        <v>0</v>
      </c>
      <c r="O34" s="66" t="s">
        <v>76</v>
      </c>
      <c r="P34" s="66">
        <v>0</v>
      </c>
      <c r="Q34" s="230"/>
      <c r="R34" s="231"/>
      <c r="S34" s="228"/>
      <c r="T34" s="228"/>
      <c r="U34" s="228"/>
      <c r="V34" s="228"/>
      <c r="W34" s="228"/>
      <c r="X34" s="228"/>
      <c r="Y34" s="62"/>
      <c r="Z34" s="233"/>
      <c r="AA34" s="233"/>
      <c r="AB34" s="233"/>
      <c r="AC34" s="233"/>
      <c r="AD34" s="233"/>
    </row>
    <row r="35" spans="3:30" ht="24.75" customHeight="1">
      <c r="C35" s="41"/>
      <c r="D35" s="41"/>
      <c r="E35" s="62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Y35" s="62"/>
      <c r="Z35" s="3"/>
      <c r="AA35" s="3"/>
      <c r="AB35" s="3"/>
      <c r="AC35" s="3"/>
      <c r="AD35" s="3"/>
    </row>
    <row r="36" spans="2:30" ht="24.75" customHeight="1">
      <c r="B36" s="195" t="s">
        <v>84</v>
      </c>
      <c r="C36" s="227">
        <v>0.5347222222222222</v>
      </c>
      <c r="D36" s="227"/>
      <c r="E36" s="62"/>
      <c r="F36" s="228" t="str">
        <f>U8</f>
        <v>益子ＪＦＣフィオーレ</v>
      </c>
      <c r="G36" s="228"/>
      <c r="H36" s="228"/>
      <c r="I36" s="228"/>
      <c r="J36" s="228"/>
      <c r="K36" s="228"/>
      <c r="L36" s="225">
        <f>N36+N37</f>
        <v>0</v>
      </c>
      <c r="M36" s="226" t="s">
        <v>75</v>
      </c>
      <c r="N36" s="66">
        <v>0</v>
      </c>
      <c r="O36" s="66" t="s">
        <v>76</v>
      </c>
      <c r="P36" s="66">
        <v>1</v>
      </c>
      <c r="Q36" s="230" t="s">
        <v>77</v>
      </c>
      <c r="R36" s="231">
        <f>P36+P37</f>
        <v>1</v>
      </c>
      <c r="S36" s="232" t="str">
        <f>Y8</f>
        <v>宇都宮南部アカデミー</v>
      </c>
      <c r="T36" s="232"/>
      <c r="U36" s="232"/>
      <c r="V36" s="232"/>
      <c r="W36" s="232"/>
      <c r="X36" s="232"/>
      <c r="Y36" s="62"/>
      <c r="Z36" s="233" t="s">
        <v>85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E37" s="62"/>
      <c r="F37" s="228"/>
      <c r="G37" s="228"/>
      <c r="H37" s="228"/>
      <c r="I37" s="228"/>
      <c r="J37" s="228"/>
      <c r="K37" s="228"/>
      <c r="L37" s="225"/>
      <c r="M37" s="226"/>
      <c r="N37" s="66">
        <v>0</v>
      </c>
      <c r="O37" s="66" t="s">
        <v>76</v>
      </c>
      <c r="P37" s="66">
        <v>0</v>
      </c>
      <c r="Q37" s="230"/>
      <c r="R37" s="231"/>
      <c r="S37" s="232"/>
      <c r="T37" s="232"/>
      <c r="U37" s="232"/>
      <c r="V37" s="232"/>
      <c r="W37" s="232"/>
      <c r="X37" s="232"/>
      <c r="Y37" s="62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E38" s="62"/>
      <c r="F38" s="63"/>
      <c r="G38" s="63"/>
      <c r="H38" s="63"/>
      <c r="I38" s="63"/>
      <c r="J38" s="63"/>
      <c r="K38" s="63"/>
      <c r="L38" s="64"/>
      <c r="M38" s="65"/>
      <c r="N38" s="66"/>
      <c r="O38" s="66"/>
      <c r="P38" s="66"/>
      <c r="Q38" s="67"/>
      <c r="R38" s="68"/>
      <c r="S38" s="63"/>
      <c r="T38" s="63"/>
      <c r="U38" s="63"/>
      <c r="V38" s="63"/>
      <c r="W38" s="63"/>
      <c r="X38" s="63"/>
      <c r="Y38" s="62"/>
      <c r="Z38" s="23"/>
      <c r="AA38" s="23"/>
      <c r="AB38" s="23"/>
      <c r="AC38" s="23"/>
      <c r="AD38" s="23"/>
    </row>
    <row r="39" spans="2:30" ht="24.75" customHeight="1">
      <c r="B39" s="195" t="s">
        <v>18</v>
      </c>
      <c r="C39" s="227">
        <v>0.5625</v>
      </c>
      <c r="D39" s="227"/>
      <c r="E39" s="62"/>
      <c r="F39" s="232" t="str">
        <f>C8</f>
        <v>矢板選抜</v>
      </c>
      <c r="G39" s="232"/>
      <c r="H39" s="232"/>
      <c r="I39" s="232"/>
      <c r="J39" s="232"/>
      <c r="K39" s="232"/>
      <c r="L39" s="225">
        <f>N39+N40</f>
        <v>9</v>
      </c>
      <c r="M39" s="226" t="s">
        <v>75</v>
      </c>
      <c r="N39" s="66">
        <v>4</v>
      </c>
      <c r="O39" s="66" t="s">
        <v>76</v>
      </c>
      <c r="P39" s="66">
        <v>0</v>
      </c>
      <c r="Q39" s="230" t="s">
        <v>77</v>
      </c>
      <c r="R39" s="231">
        <f>P39+P40</f>
        <v>0</v>
      </c>
      <c r="S39" s="228" t="str">
        <f>I8</f>
        <v>ＦＣ日光チャレンジ</v>
      </c>
      <c r="T39" s="228"/>
      <c r="U39" s="228"/>
      <c r="V39" s="228"/>
      <c r="W39" s="228"/>
      <c r="X39" s="228"/>
      <c r="Y39" s="62"/>
      <c r="Z39" s="233" t="s">
        <v>86</v>
      </c>
      <c r="AA39" s="233"/>
      <c r="AB39" s="233"/>
      <c r="AC39" s="233"/>
      <c r="AD39" s="233"/>
    </row>
    <row r="40" spans="2:30" ht="24.75" customHeight="1">
      <c r="B40" s="195"/>
      <c r="C40" s="227"/>
      <c r="D40" s="227"/>
      <c r="E40" s="62"/>
      <c r="F40" s="232"/>
      <c r="G40" s="232"/>
      <c r="H40" s="232"/>
      <c r="I40" s="232"/>
      <c r="J40" s="232"/>
      <c r="K40" s="232"/>
      <c r="L40" s="225"/>
      <c r="M40" s="226"/>
      <c r="N40" s="66">
        <v>5</v>
      </c>
      <c r="O40" s="66" t="s">
        <v>76</v>
      </c>
      <c r="P40" s="66">
        <v>0</v>
      </c>
      <c r="Q40" s="230"/>
      <c r="R40" s="231"/>
      <c r="S40" s="228"/>
      <c r="T40" s="228"/>
      <c r="U40" s="228"/>
      <c r="V40" s="228"/>
      <c r="W40" s="228"/>
      <c r="X40" s="228"/>
      <c r="Y40" s="62"/>
      <c r="Z40" s="233"/>
      <c r="AA40" s="233"/>
      <c r="AB40" s="233"/>
      <c r="AC40" s="233"/>
      <c r="AD40" s="233"/>
    </row>
    <row r="41" spans="2:30" ht="24.75" customHeight="1">
      <c r="B41" s="6"/>
      <c r="C41" s="41"/>
      <c r="D41" s="41"/>
      <c r="E41" s="62"/>
      <c r="F41" s="63"/>
      <c r="G41" s="63"/>
      <c r="H41" s="63"/>
      <c r="I41" s="63"/>
      <c r="J41" s="69"/>
      <c r="K41" s="69"/>
      <c r="L41" s="64"/>
      <c r="M41" s="70"/>
      <c r="N41" s="66"/>
      <c r="O41" s="66"/>
      <c r="P41" s="66"/>
      <c r="Q41" s="71"/>
      <c r="R41" s="68"/>
      <c r="S41" s="63"/>
      <c r="T41" s="63"/>
      <c r="U41" s="63"/>
      <c r="V41" s="63"/>
      <c r="W41" s="69"/>
      <c r="X41" s="69"/>
      <c r="Y41" s="62"/>
      <c r="Z41" s="7"/>
      <c r="AA41" s="7"/>
      <c r="AB41" s="7"/>
      <c r="AC41" s="7"/>
      <c r="AD41" s="7"/>
    </row>
    <row r="42" spans="2:30" ht="24.75" customHeight="1">
      <c r="B42" s="195" t="s">
        <v>87</v>
      </c>
      <c r="C42" s="227">
        <v>0.5902777777777778</v>
      </c>
      <c r="D42" s="227"/>
      <c r="E42" s="62"/>
      <c r="F42" s="228" t="str">
        <f>L8</f>
        <v>宇都宮中部トレセン</v>
      </c>
      <c r="G42" s="228"/>
      <c r="H42" s="228"/>
      <c r="I42" s="228"/>
      <c r="J42" s="228"/>
      <c r="K42" s="228"/>
      <c r="L42" s="225">
        <f>N42+N43</f>
        <v>0</v>
      </c>
      <c r="M42" s="226" t="s">
        <v>75</v>
      </c>
      <c r="N42" s="66">
        <v>0</v>
      </c>
      <c r="O42" s="66" t="s">
        <v>76</v>
      </c>
      <c r="P42" s="66">
        <v>0</v>
      </c>
      <c r="Q42" s="230" t="s">
        <v>77</v>
      </c>
      <c r="R42" s="231">
        <f>P42+P43</f>
        <v>0</v>
      </c>
      <c r="S42" s="228" t="str">
        <f>R8</f>
        <v>にしなすの選抜２０１５</v>
      </c>
      <c r="T42" s="228"/>
      <c r="U42" s="228"/>
      <c r="V42" s="228"/>
      <c r="W42" s="228"/>
      <c r="X42" s="228"/>
      <c r="Y42" s="62"/>
      <c r="Z42" s="233" t="s">
        <v>71</v>
      </c>
      <c r="AA42" s="233"/>
      <c r="AB42" s="233"/>
      <c r="AC42" s="233"/>
      <c r="AD42" s="233"/>
    </row>
    <row r="43" spans="2:30" ht="24.75" customHeight="1">
      <c r="B43" s="195"/>
      <c r="C43" s="227"/>
      <c r="D43" s="227"/>
      <c r="E43" s="62"/>
      <c r="F43" s="228"/>
      <c r="G43" s="228"/>
      <c r="H43" s="228"/>
      <c r="I43" s="228"/>
      <c r="J43" s="228"/>
      <c r="K43" s="228"/>
      <c r="L43" s="225"/>
      <c r="M43" s="226"/>
      <c r="N43" s="66">
        <v>0</v>
      </c>
      <c r="O43" s="66" t="s">
        <v>76</v>
      </c>
      <c r="P43" s="66">
        <v>0</v>
      </c>
      <c r="Q43" s="230"/>
      <c r="R43" s="231"/>
      <c r="S43" s="228"/>
      <c r="T43" s="228"/>
      <c r="U43" s="228"/>
      <c r="V43" s="228"/>
      <c r="W43" s="228"/>
      <c r="X43" s="228"/>
      <c r="Y43" s="62"/>
      <c r="Z43" s="233"/>
      <c r="AA43" s="233"/>
      <c r="AB43" s="233"/>
      <c r="AC43" s="233"/>
      <c r="AD43" s="233"/>
    </row>
    <row r="44" spans="3:30" ht="24.75" customHeight="1">
      <c r="C44" s="41"/>
      <c r="D44" s="41"/>
      <c r="E44" s="62"/>
      <c r="F44" s="63"/>
      <c r="G44" s="63"/>
      <c r="H44" s="63"/>
      <c r="I44" s="63"/>
      <c r="J44" s="69"/>
      <c r="K44" s="69"/>
      <c r="L44" s="64"/>
      <c r="M44" s="70"/>
      <c r="N44" s="66"/>
      <c r="O44" s="66"/>
      <c r="P44" s="66"/>
      <c r="Q44" s="71"/>
      <c r="R44" s="68"/>
      <c r="S44" s="63"/>
      <c r="T44" s="63"/>
      <c r="U44" s="63"/>
      <c r="V44" s="63"/>
      <c r="W44" s="69"/>
      <c r="X44" s="69"/>
      <c r="Y44" s="62"/>
      <c r="Z44" s="3"/>
      <c r="AA44" s="3"/>
      <c r="AB44" s="3"/>
      <c r="AC44" s="3"/>
      <c r="AD44" s="3"/>
    </row>
    <row r="45" spans="2:30" ht="24.75" customHeight="1">
      <c r="B45" s="195" t="s">
        <v>88</v>
      </c>
      <c r="C45" s="227">
        <v>0.6180555555555556</v>
      </c>
      <c r="D45" s="227"/>
      <c r="E45" s="62"/>
      <c r="F45" s="228" t="str">
        <f>U8</f>
        <v>益子ＪＦＣフィオーレ</v>
      </c>
      <c r="G45" s="228"/>
      <c r="H45" s="228"/>
      <c r="I45" s="228"/>
      <c r="J45" s="228"/>
      <c r="K45" s="228"/>
      <c r="L45" s="225">
        <f>N45+N46</f>
        <v>0</v>
      </c>
      <c r="M45" s="226" t="s">
        <v>75</v>
      </c>
      <c r="N45" s="66">
        <v>0</v>
      </c>
      <c r="O45" s="66" t="s">
        <v>76</v>
      </c>
      <c r="P45" s="66">
        <v>1</v>
      </c>
      <c r="Q45" s="230" t="s">
        <v>77</v>
      </c>
      <c r="R45" s="231">
        <f>P45+P46</f>
        <v>3</v>
      </c>
      <c r="S45" s="214" t="str">
        <f>AA8</f>
        <v>鹿沼ＪＦＣアヴァンツァーレ</v>
      </c>
      <c r="T45" s="214"/>
      <c r="U45" s="214"/>
      <c r="V45" s="214"/>
      <c r="W45" s="214"/>
      <c r="X45" s="214"/>
      <c r="Y45" s="62"/>
      <c r="Z45" s="233" t="s">
        <v>80</v>
      </c>
      <c r="AA45" s="233"/>
      <c r="AB45" s="233"/>
      <c r="AC45" s="233"/>
      <c r="AD45" s="233"/>
    </row>
    <row r="46" spans="2:30" ht="24.75" customHeight="1">
      <c r="B46" s="195"/>
      <c r="C46" s="227"/>
      <c r="D46" s="227"/>
      <c r="E46" s="62"/>
      <c r="F46" s="228"/>
      <c r="G46" s="228"/>
      <c r="H46" s="228"/>
      <c r="I46" s="228"/>
      <c r="J46" s="228"/>
      <c r="K46" s="228"/>
      <c r="L46" s="225"/>
      <c r="M46" s="226"/>
      <c r="N46" s="66">
        <v>0</v>
      </c>
      <c r="O46" s="66" t="s">
        <v>76</v>
      </c>
      <c r="P46" s="66">
        <v>2</v>
      </c>
      <c r="Q46" s="230"/>
      <c r="R46" s="231"/>
      <c r="S46" s="214"/>
      <c r="T46" s="214"/>
      <c r="U46" s="214"/>
      <c r="V46" s="214"/>
      <c r="W46" s="214"/>
      <c r="X46" s="214"/>
      <c r="Y46" s="62"/>
      <c r="Z46" s="233"/>
      <c r="AA46" s="233"/>
      <c r="AB46" s="233"/>
      <c r="AC46" s="233"/>
      <c r="AD46" s="233"/>
    </row>
    <row r="47" spans="2:30" ht="24.75" customHeight="1">
      <c r="B47" s="5"/>
      <c r="C47" s="40"/>
      <c r="D47" s="40"/>
      <c r="E47" s="62"/>
      <c r="F47" s="63"/>
      <c r="G47" s="63"/>
      <c r="H47" s="63"/>
      <c r="I47" s="63"/>
      <c r="J47" s="63"/>
      <c r="K47" s="63"/>
      <c r="L47" s="64"/>
      <c r="M47" s="65"/>
      <c r="N47" s="66"/>
      <c r="O47" s="66"/>
      <c r="P47" s="66"/>
      <c r="Q47" s="67"/>
      <c r="R47" s="68"/>
      <c r="S47" s="63"/>
      <c r="T47" s="63"/>
      <c r="U47" s="63"/>
      <c r="V47" s="63"/>
      <c r="W47" s="63"/>
      <c r="X47" s="63"/>
      <c r="Y47" s="62"/>
      <c r="Z47" s="23"/>
      <c r="AA47" s="23"/>
      <c r="AB47" s="23"/>
      <c r="AC47" s="23"/>
      <c r="AD47" s="23"/>
    </row>
    <row r="48" spans="2:30" ht="24.75" customHeight="1">
      <c r="B48" s="6" t="s">
        <v>89</v>
      </c>
      <c r="E48" s="6"/>
      <c r="Z48" s="229" t="s">
        <v>29</v>
      </c>
      <c r="AA48" s="229"/>
      <c r="AB48" s="229"/>
      <c r="AC48" s="229"/>
      <c r="AD48" s="229"/>
    </row>
    <row r="49" spans="2:30" ht="24.75" customHeight="1">
      <c r="B49" s="195" t="s">
        <v>74</v>
      </c>
      <c r="C49" s="227">
        <v>0.3958333333333333</v>
      </c>
      <c r="D49" s="227"/>
      <c r="E49" s="62"/>
      <c r="F49" s="232" t="str">
        <f>G8</f>
        <v>宇都宮東部選抜Ｕ１２</v>
      </c>
      <c r="G49" s="232"/>
      <c r="H49" s="232"/>
      <c r="I49" s="232"/>
      <c r="J49" s="232"/>
      <c r="K49" s="232"/>
      <c r="L49" s="225">
        <f>N49+N50</f>
        <v>5</v>
      </c>
      <c r="M49" s="226" t="s">
        <v>75</v>
      </c>
      <c r="N49" s="66">
        <v>3</v>
      </c>
      <c r="O49" s="66" t="s">
        <v>76</v>
      </c>
      <c r="P49" s="66">
        <v>0</v>
      </c>
      <c r="Q49" s="230" t="s">
        <v>77</v>
      </c>
      <c r="R49" s="231">
        <f>P49+P50</f>
        <v>0</v>
      </c>
      <c r="S49" s="228" t="str">
        <f>I8</f>
        <v>ＦＣ日光チャレンジ</v>
      </c>
      <c r="T49" s="228"/>
      <c r="U49" s="228"/>
      <c r="V49" s="228"/>
      <c r="W49" s="228"/>
      <c r="X49" s="228"/>
      <c r="Y49" s="62"/>
      <c r="Z49" s="233" t="s">
        <v>90</v>
      </c>
      <c r="AA49" s="233"/>
      <c r="AB49" s="233"/>
      <c r="AC49" s="233"/>
      <c r="AD49" s="233"/>
    </row>
    <row r="50" spans="2:30" ht="24.75" customHeight="1">
      <c r="B50" s="195"/>
      <c r="C50" s="227"/>
      <c r="D50" s="227"/>
      <c r="E50" s="62"/>
      <c r="F50" s="232"/>
      <c r="G50" s="232"/>
      <c r="H50" s="232"/>
      <c r="I50" s="232"/>
      <c r="J50" s="232"/>
      <c r="K50" s="232"/>
      <c r="L50" s="225"/>
      <c r="M50" s="226"/>
      <c r="N50" s="66">
        <v>2</v>
      </c>
      <c r="O50" s="66" t="s">
        <v>76</v>
      </c>
      <c r="P50" s="66">
        <v>0</v>
      </c>
      <c r="Q50" s="230"/>
      <c r="R50" s="231"/>
      <c r="S50" s="228"/>
      <c r="T50" s="228"/>
      <c r="U50" s="228"/>
      <c r="V50" s="228"/>
      <c r="W50" s="228"/>
      <c r="X50" s="228"/>
      <c r="Y50" s="62"/>
      <c r="Z50" s="233"/>
      <c r="AA50" s="233"/>
      <c r="AB50" s="233"/>
      <c r="AC50" s="233"/>
      <c r="AD50" s="233"/>
    </row>
    <row r="51" spans="2:43" ht="24.75" customHeight="1">
      <c r="B51" s="5"/>
      <c r="C51" s="41"/>
      <c r="D51" s="41"/>
      <c r="E51" s="62"/>
      <c r="F51" s="63"/>
      <c r="G51" s="63"/>
      <c r="H51" s="63"/>
      <c r="I51" s="63"/>
      <c r="J51" s="69"/>
      <c r="K51" s="69"/>
      <c r="L51" s="64"/>
      <c r="M51" s="65"/>
      <c r="N51" s="66"/>
      <c r="O51" s="66"/>
      <c r="P51" s="66"/>
      <c r="Q51" s="67"/>
      <c r="R51" s="68"/>
      <c r="S51" s="63"/>
      <c r="T51" s="63"/>
      <c r="U51" s="63"/>
      <c r="V51" s="63"/>
      <c r="W51" s="69"/>
      <c r="X51" s="69"/>
      <c r="Y51" s="62"/>
      <c r="Z51" s="7"/>
      <c r="AA51" s="7"/>
      <c r="AB51" s="7"/>
      <c r="AC51" s="7"/>
      <c r="AD51" s="7"/>
      <c r="AG51" s="16"/>
      <c r="AH51" s="16"/>
      <c r="AI51" s="17"/>
      <c r="AJ51" s="16"/>
      <c r="AK51" s="16"/>
      <c r="AL51" s="17"/>
      <c r="AM51" s="16"/>
      <c r="AN51" s="16"/>
      <c r="AO51" s="17"/>
      <c r="AP51" s="16"/>
      <c r="AQ51" s="16"/>
    </row>
    <row r="52" spans="2:43" ht="24.75" customHeight="1">
      <c r="B52" s="195" t="s">
        <v>78</v>
      </c>
      <c r="C52" s="227">
        <v>0.4236111111111111</v>
      </c>
      <c r="D52" s="227"/>
      <c r="E52" s="62"/>
      <c r="F52" s="232" t="str">
        <f>P8</f>
        <v>真岡選抜</v>
      </c>
      <c r="G52" s="232"/>
      <c r="H52" s="232"/>
      <c r="I52" s="232"/>
      <c r="J52" s="232"/>
      <c r="K52" s="232"/>
      <c r="L52" s="225">
        <f>N52+N53</f>
        <v>2</v>
      </c>
      <c r="M52" s="226" t="s">
        <v>75</v>
      </c>
      <c r="N52" s="66">
        <v>1</v>
      </c>
      <c r="O52" s="66" t="s">
        <v>76</v>
      </c>
      <c r="P52" s="66">
        <v>0</v>
      </c>
      <c r="Q52" s="230" t="s">
        <v>77</v>
      </c>
      <c r="R52" s="231">
        <f>P52+P53</f>
        <v>1</v>
      </c>
      <c r="S52" s="228" t="str">
        <f>R8</f>
        <v>にしなすの選抜２０１５</v>
      </c>
      <c r="T52" s="228"/>
      <c r="U52" s="228"/>
      <c r="V52" s="228"/>
      <c r="W52" s="228"/>
      <c r="X52" s="228"/>
      <c r="Y52" s="62"/>
      <c r="Z52" s="233" t="s">
        <v>91</v>
      </c>
      <c r="AA52" s="233"/>
      <c r="AB52" s="233"/>
      <c r="AC52" s="233"/>
      <c r="AD52" s="233"/>
      <c r="AG52" s="16"/>
      <c r="AH52" s="16"/>
      <c r="AI52" s="17"/>
      <c r="AJ52" s="16"/>
      <c r="AK52" s="16"/>
      <c r="AL52" s="17"/>
      <c r="AM52" s="16"/>
      <c r="AN52" s="16"/>
      <c r="AO52" s="17"/>
      <c r="AP52" s="16"/>
      <c r="AQ52" s="16"/>
    </row>
    <row r="53" spans="2:43" ht="24.75" customHeight="1">
      <c r="B53" s="195"/>
      <c r="C53" s="227"/>
      <c r="D53" s="227"/>
      <c r="E53" s="62"/>
      <c r="F53" s="232"/>
      <c r="G53" s="232"/>
      <c r="H53" s="232"/>
      <c r="I53" s="232"/>
      <c r="J53" s="232"/>
      <c r="K53" s="232"/>
      <c r="L53" s="225"/>
      <c r="M53" s="226"/>
      <c r="N53" s="66">
        <v>1</v>
      </c>
      <c r="O53" s="66" t="s">
        <v>76</v>
      </c>
      <c r="P53" s="66">
        <v>1</v>
      </c>
      <c r="Q53" s="230"/>
      <c r="R53" s="231"/>
      <c r="S53" s="228"/>
      <c r="T53" s="228"/>
      <c r="U53" s="228"/>
      <c r="V53" s="228"/>
      <c r="W53" s="228"/>
      <c r="X53" s="228"/>
      <c r="Y53" s="62"/>
      <c r="Z53" s="233"/>
      <c r="AA53" s="233"/>
      <c r="AB53" s="233"/>
      <c r="AC53" s="233"/>
      <c r="AD53" s="233"/>
      <c r="AG53" s="16"/>
      <c r="AH53" s="16"/>
      <c r="AI53" s="17"/>
      <c r="AJ53" s="16"/>
      <c r="AK53" s="16"/>
      <c r="AL53" s="17"/>
      <c r="AM53" s="16"/>
      <c r="AN53" s="16"/>
      <c r="AO53" s="17"/>
      <c r="AP53" s="16"/>
      <c r="AQ53" s="16"/>
    </row>
    <row r="54" spans="2:43" ht="24.75" customHeight="1">
      <c r="B54" s="5"/>
      <c r="C54" s="41"/>
      <c r="D54" s="41"/>
      <c r="E54" s="62"/>
      <c r="F54" s="63"/>
      <c r="G54" s="63"/>
      <c r="H54" s="63"/>
      <c r="I54" s="63"/>
      <c r="J54" s="69"/>
      <c r="K54" s="69"/>
      <c r="L54" s="64"/>
      <c r="M54" s="65"/>
      <c r="N54" s="66"/>
      <c r="O54" s="66"/>
      <c r="P54" s="66"/>
      <c r="Q54" s="67"/>
      <c r="R54" s="68"/>
      <c r="S54" s="63"/>
      <c r="T54" s="63"/>
      <c r="U54" s="63"/>
      <c r="V54" s="63"/>
      <c r="W54" s="69"/>
      <c r="X54" s="69"/>
      <c r="Y54" s="62"/>
      <c r="Z54" s="7"/>
      <c r="AA54" s="7"/>
      <c r="AB54" s="7"/>
      <c r="AC54" s="7"/>
      <c r="AD54" s="7"/>
      <c r="AG54" s="16"/>
      <c r="AH54" s="16"/>
      <c r="AI54" s="17"/>
      <c r="AJ54" s="16"/>
      <c r="AK54" s="16"/>
      <c r="AL54" s="17"/>
      <c r="AM54" s="16"/>
      <c r="AN54" s="16"/>
      <c r="AO54" s="17"/>
      <c r="AP54" s="16"/>
      <c r="AQ54" s="16"/>
    </row>
    <row r="55" spans="2:43" ht="24.75" customHeight="1">
      <c r="B55" s="195" t="s">
        <v>79</v>
      </c>
      <c r="C55" s="227">
        <v>0.4513888888888889</v>
      </c>
      <c r="D55" s="227"/>
      <c r="E55" s="62"/>
      <c r="F55" s="234" t="str">
        <f>Y8</f>
        <v>宇都宮南部アカデミー</v>
      </c>
      <c r="G55" s="234"/>
      <c r="H55" s="234"/>
      <c r="I55" s="234"/>
      <c r="J55" s="234"/>
      <c r="K55" s="234"/>
      <c r="L55" s="225">
        <f>N55+N56</f>
        <v>3</v>
      </c>
      <c r="M55" s="226" t="s">
        <v>75</v>
      </c>
      <c r="N55" s="66">
        <v>0</v>
      </c>
      <c r="O55" s="66" t="s">
        <v>76</v>
      </c>
      <c r="P55" s="66">
        <v>0</v>
      </c>
      <c r="Q55" s="230" t="s">
        <v>77</v>
      </c>
      <c r="R55" s="231">
        <f>P55+P56</f>
        <v>0</v>
      </c>
      <c r="S55" s="198" t="str">
        <f>AA8</f>
        <v>鹿沼ＪＦＣアヴァンツァーレ</v>
      </c>
      <c r="T55" s="198"/>
      <c r="U55" s="198"/>
      <c r="V55" s="198"/>
      <c r="W55" s="198"/>
      <c r="X55" s="198"/>
      <c r="Y55" s="62"/>
      <c r="Z55" s="233" t="s">
        <v>92</v>
      </c>
      <c r="AA55" s="233"/>
      <c r="AB55" s="233"/>
      <c r="AC55" s="233"/>
      <c r="AD55" s="233"/>
      <c r="AG55" s="16"/>
      <c r="AH55" s="16"/>
      <c r="AI55" s="17"/>
      <c r="AJ55" s="16"/>
      <c r="AK55" s="16"/>
      <c r="AL55" s="17"/>
      <c r="AM55" s="16"/>
      <c r="AN55" s="16"/>
      <c r="AO55" s="17"/>
      <c r="AP55" s="16"/>
      <c r="AQ55" s="16"/>
    </row>
    <row r="56" spans="2:43" ht="24.75" customHeight="1">
      <c r="B56" s="195"/>
      <c r="C56" s="227"/>
      <c r="D56" s="227"/>
      <c r="E56" s="62"/>
      <c r="F56" s="234"/>
      <c r="G56" s="234"/>
      <c r="H56" s="234"/>
      <c r="I56" s="234"/>
      <c r="J56" s="234"/>
      <c r="K56" s="234"/>
      <c r="L56" s="225"/>
      <c r="M56" s="226"/>
      <c r="N56" s="66">
        <v>3</v>
      </c>
      <c r="O56" s="66" t="s">
        <v>76</v>
      </c>
      <c r="P56" s="66">
        <v>0</v>
      </c>
      <c r="Q56" s="230"/>
      <c r="R56" s="231"/>
      <c r="S56" s="198"/>
      <c r="T56" s="198"/>
      <c r="U56" s="198"/>
      <c r="V56" s="198"/>
      <c r="W56" s="198"/>
      <c r="X56" s="198"/>
      <c r="Y56" s="62"/>
      <c r="Z56" s="233"/>
      <c r="AA56" s="233"/>
      <c r="AB56" s="233"/>
      <c r="AC56" s="233"/>
      <c r="AD56" s="233"/>
      <c r="AG56" s="16"/>
      <c r="AH56" s="16"/>
      <c r="AI56" s="17"/>
      <c r="AJ56" s="16"/>
      <c r="AK56" s="16"/>
      <c r="AL56" s="17"/>
      <c r="AM56" s="16"/>
      <c r="AN56" s="16"/>
      <c r="AO56" s="17"/>
      <c r="AP56" s="16"/>
      <c r="AQ56" s="16"/>
    </row>
    <row r="57" spans="2:34" ht="24.75" customHeight="1">
      <c r="B57" s="5"/>
      <c r="C57" s="41"/>
      <c r="D57" s="41"/>
      <c r="E57" s="62"/>
      <c r="F57" s="63"/>
      <c r="G57" s="63"/>
      <c r="H57" s="63"/>
      <c r="I57" s="63"/>
      <c r="J57" s="69"/>
      <c r="K57" s="69"/>
      <c r="L57" s="64"/>
      <c r="M57" s="65"/>
      <c r="N57" s="66"/>
      <c r="O57" s="66"/>
      <c r="P57" s="66"/>
      <c r="Q57" s="67"/>
      <c r="R57" s="68"/>
      <c r="S57" s="63"/>
      <c r="T57" s="63"/>
      <c r="U57" s="63"/>
      <c r="V57" s="63"/>
      <c r="W57" s="69"/>
      <c r="X57" s="69"/>
      <c r="Y57" s="62"/>
      <c r="Z57" s="7"/>
      <c r="AA57" s="7"/>
      <c r="AB57" s="7"/>
      <c r="AC57" s="7"/>
      <c r="AD57" s="7"/>
      <c r="AG57" s="16"/>
      <c r="AH57" s="16"/>
    </row>
    <row r="58" spans="2:30" ht="24.75" customHeight="1">
      <c r="B58" s="195" t="s">
        <v>81</v>
      </c>
      <c r="C58" s="227">
        <v>0.4791666666666667</v>
      </c>
      <c r="D58" s="227"/>
      <c r="E58" s="62"/>
      <c r="F58" s="232" t="str">
        <f>E8</f>
        <v>都賀ＦＣ</v>
      </c>
      <c r="G58" s="232"/>
      <c r="H58" s="232"/>
      <c r="I58" s="232"/>
      <c r="J58" s="232"/>
      <c r="K58" s="232"/>
      <c r="L58" s="225">
        <f>N58+N59</f>
        <v>7</v>
      </c>
      <c r="M58" s="226" t="s">
        <v>75</v>
      </c>
      <c r="N58" s="66">
        <v>4</v>
      </c>
      <c r="O58" s="66" t="s">
        <v>76</v>
      </c>
      <c r="P58" s="66">
        <v>0</v>
      </c>
      <c r="Q58" s="230" t="s">
        <v>77</v>
      </c>
      <c r="R58" s="231">
        <f>P58+P59</f>
        <v>0</v>
      </c>
      <c r="S58" s="228" t="str">
        <f>I8</f>
        <v>ＦＣ日光チャレンジ</v>
      </c>
      <c r="T58" s="228"/>
      <c r="U58" s="228"/>
      <c r="V58" s="228"/>
      <c r="W58" s="228"/>
      <c r="X58" s="228"/>
      <c r="Y58" s="62"/>
      <c r="Z58" s="233" t="s">
        <v>93</v>
      </c>
      <c r="AA58" s="233"/>
      <c r="AB58" s="233"/>
      <c r="AC58" s="233"/>
      <c r="AD58" s="233"/>
    </row>
    <row r="59" spans="2:30" ht="24.75" customHeight="1">
      <c r="B59" s="195"/>
      <c r="C59" s="227"/>
      <c r="D59" s="227"/>
      <c r="E59" s="62"/>
      <c r="F59" s="232"/>
      <c r="G59" s="232"/>
      <c r="H59" s="232"/>
      <c r="I59" s="232"/>
      <c r="J59" s="232"/>
      <c r="K59" s="232"/>
      <c r="L59" s="225"/>
      <c r="M59" s="226"/>
      <c r="N59" s="66">
        <v>3</v>
      </c>
      <c r="O59" s="66" t="s">
        <v>76</v>
      </c>
      <c r="P59" s="66">
        <v>0</v>
      </c>
      <c r="Q59" s="230"/>
      <c r="R59" s="231"/>
      <c r="S59" s="228"/>
      <c r="T59" s="228"/>
      <c r="U59" s="228"/>
      <c r="V59" s="228"/>
      <c r="W59" s="228"/>
      <c r="X59" s="228"/>
      <c r="Y59" s="62"/>
      <c r="Z59" s="233"/>
      <c r="AA59" s="233"/>
      <c r="AB59" s="233"/>
      <c r="AC59" s="233"/>
      <c r="AD59" s="233"/>
    </row>
    <row r="60" spans="2:30" ht="24.75" customHeight="1">
      <c r="B60" s="6"/>
      <c r="C60" s="41"/>
      <c r="D60" s="41"/>
      <c r="E60" s="62"/>
      <c r="F60" s="63"/>
      <c r="G60" s="63"/>
      <c r="H60" s="63"/>
      <c r="I60" s="63"/>
      <c r="J60" s="69"/>
      <c r="K60" s="69"/>
      <c r="L60" s="64"/>
      <c r="M60" s="70"/>
      <c r="N60" s="66"/>
      <c r="O60" s="66"/>
      <c r="P60" s="66"/>
      <c r="Q60" s="71"/>
      <c r="R60" s="68"/>
      <c r="S60" s="63"/>
      <c r="T60" s="63"/>
      <c r="U60" s="63"/>
      <c r="V60" s="63"/>
      <c r="W60" s="69"/>
      <c r="X60" s="69"/>
      <c r="Y60" s="62"/>
      <c r="Z60" s="7"/>
      <c r="AA60" s="7"/>
      <c r="AB60" s="7"/>
      <c r="AC60" s="7"/>
      <c r="AD60" s="7"/>
    </row>
    <row r="61" spans="2:30" ht="24.75" customHeight="1">
      <c r="B61" s="195" t="s">
        <v>83</v>
      </c>
      <c r="C61" s="227">
        <v>0.5069444444444444</v>
      </c>
      <c r="D61" s="227"/>
      <c r="E61" s="62"/>
      <c r="F61" s="232" t="str">
        <f>N8</f>
        <v>茂木ＳＥＬＥＣＴ</v>
      </c>
      <c r="G61" s="232"/>
      <c r="H61" s="232"/>
      <c r="I61" s="232"/>
      <c r="J61" s="232"/>
      <c r="K61" s="232"/>
      <c r="L61" s="225">
        <f>N61+N62</f>
        <v>1</v>
      </c>
      <c r="M61" s="226" t="s">
        <v>75</v>
      </c>
      <c r="N61" s="66">
        <v>1</v>
      </c>
      <c r="O61" s="66" t="s">
        <v>76</v>
      </c>
      <c r="P61" s="66">
        <v>0</v>
      </c>
      <c r="Q61" s="230" t="s">
        <v>77</v>
      </c>
      <c r="R61" s="231">
        <f>P61+P62</f>
        <v>0</v>
      </c>
      <c r="S61" s="228" t="str">
        <f>R8</f>
        <v>にしなすの選抜２０１５</v>
      </c>
      <c r="T61" s="228"/>
      <c r="U61" s="228"/>
      <c r="V61" s="228"/>
      <c r="W61" s="228"/>
      <c r="X61" s="228"/>
      <c r="Y61" s="62"/>
      <c r="Z61" s="233" t="s">
        <v>94</v>
      </c>
      <c r="AA61" s="233"/>
      <c r="AB61" s="233"/>
      <c r="AC61" s="233"/>
      <c r="AD61" s="233"/>
    </row>
    <row r="62" spans="2:30" ht="24.75" customHeight="1">
      <c r="B62" s="195"/>
      <c r="C62" s="227"/>
      <c r="D62" s="227"/>
      <c r="E62" s="62"/>
      <c r="F62" s="232"/>
      <c r="G62" s="232"/>
      <c r="H62" s="232"/>
      <c r="I62" s="232"/>
      <c r="J62" s="232"/>
      <c r="K62" s="232"/>
      <c r="L62" s="225"/>
      <c r="M62" s="226"/>
      <c r="N62" s="66">
        <v>0</v>
      </c>
      <c r="O62" s="66" t="s">
        <v>76</v>
      </c>
      <c r="P62" s="66">
        <v>0</v>
      </c>
      <c r="Q62" s="230"/>
      <c r="R62" s="231"/>
      <c r="S62" s="228"/>
      <c r="T62" s="228"/>
      <c r="U62" s="228"/>
      <c r="V62" s="228"/>
      <c r="W62" s="228"/>
      <c r="X62" s="228"/>
      <c r="Y62" s="62"/>
      <c r="Z62" s="233"/>
      <c r="AA62" s="233"/>
      <c r="AB62" s="233"/>
      <c r="AC62" s="233"/>
      <c r="AD62" s="233"/>
    </row>
    <row r="63" spans="3:30" ht="24.75" customHeight="1">
      <c r="C63" s="41"/>
      <c r="D63" s="41"/>
      <c r="E63" s="62"/>
      <c r="F63" s="63"/>
      <c r="G63" s="63"/>
      <c r="H63" s="63"/>
      <c r="I63" s="63"/>
      <c r="J63" s="69"/>
      <c r="K63" s="69"/>
      <c r="L63" s="64"/>
      <c r="M63" s="70"/>
      <c r="N63" s="66"/>
      <c r="O63" s="66"/>
      <c r="P63" s="66"/>
      <c r="Q63" s="71"/>
      <c r="R63" s="68"/>
      <c r="S63" s="63"/>
      <c r="T63" s="63"/>
      <c r="U63" s="63"/>
      <c r="V63" s="63"/>
      <c r="W63" s="69"/>
      <c r="X63" s="69"/>
      <c r="Y63" s="62"/>
      <c r="Z63" s="3"/>
      <c r="AA63" s="3"/>
      <c r="AB63" s="3"/>
      <c r="AC63" s="3"/>
      <c r="AD63" s="3"/>
    </row>
    <row r="64" spans="2:30" ht="24.75" customHeight="1">
      <c r="B64" s="195" t="s">
        <v>84</v>
      </c>
      <c r="C64" s="227">
        <v>0.5347222222222222</v>
      </c>
      <c r="D64" s="227"/>
      <c r="E64" s="62"/>
      <c r="F64" s="228" t="str">
        <f>W8</f>
        <v>栃木市選抜うずま</v>
      </c>
      <c r="G64" s="228"/>
      <c r="H64" s="228"/>
      <c r="I64" s="228"/>
      <c r="J64" s="228"/>
      <c r="K64" s="228"/>
      <c r="L64" s="225">
        <f>N64+N65</f>
        <v>0</v>
      </c>
      <c r="M64" s="226" t="s">
        <v>75</v>
      </c>
      <c r="N64" s="66">
        <v>0</v>
      </c>
      <c r="O64" s="66" t="s">
        <v>76</v>
      </c>
      <c r="P64" s="66">
        <v>3</v>
      </c>
      <c r="Q64" s="230" t="s">
        <v>77</v>
      </c>
      <c r="R64" s="231">
        <f>P64+P65</f>
        <v>5</v>
      </c>
      <c r="S64" s="214" t="str">
        <f>AA8</f>
        <v>鹿沼ＪＦＣアヴァンツァーレ</v>
      </c>
      <c r="T64" s="214"/>
      <c r="U64" s="214"/>
      <c r="V64" s="214"/>
      <c r="W64" s="214"/>
      <c r="X64" s="214"/>
      <c r="Y64" s="62"/>
      <c r="Z64" s="233" t="s">
        <v>95</v>
      </c>
      <c r="AA64" s="233"/>
      <c r="AB64" s="233"/>
      <c r="AC64" s="233"/>
      <c r="AD64" s="233"/>
    </row>
    <row r="65" spans="2:30" ht="24.75" customHeight="1">
      <c r="B65" s="195"/>
      <c r="C65" s="227"/>
      <c r="D65" s="227"/>
      <c r="E65" s="62"/>
      <c r="F65" s="228"/>
      <c r="G65" s="228"/>
      <c r="H65" s="228"/>
      <c r="I65" s="228"/>
      <c r="J65" s="228"/>
      <c r="K65" s="228"/>
      <c r="L65" s="225"/>
      <c r="M65" s="226"/>
      <c r="N65" s="66">
        <v>0</v>
      </c>
      <c r="O65" s="66" t="s">
        <v>76</v>
      </c>
      <c r="P65" s="66">
        <v>2</v>
      </c>
      <c r="Q65" s="230"/>
      <c r="R65" s="231"/>
      <c r="S65" s="214"/>
      <c r="T65" s="214"/>
      <c r="U65" s="214"/>
      <c r="V65" s="214"/>
      <c r="W65" s="214"/>
      <c r="X65" s="214"/>
      <c r="Y65" s="62"/>
      <c r="Z65" s="233"/>
      <c r="AA65" s="233"/>
      <c r="AB65" s="233"/>
      <c r="AC65" s="233"/>
      <c r="AD65" s="233"/>
    </row>
    <row r="66" spans="2:30" ht="24.75" customHeight="1">
      <c r="B66" s="5"/>
      <c r="C66" s="40"/>
      <c r="D66" s="40"/>
      <c r="E66" s="62"/>
      <c r="F66" s="63"/>
      <c r="G66" s="63"/>
      <c r="H66" s="63"/>
      <c r="I66" s="63"/>
      <c r="J66" s="63"/>
      <c r="K66" s="63"/>
      <c r="L66" s="64"/>
      <c r="M66" s="65"/>
      <c r="N66" s="66"/>
      <c r="O66" s="66"/>
      <c r="P66" s="66"/>
      <c r="Q66" s="67"/>
      <c r="R66" s="68"/>
      <c r="S66" s="63"/>
      <c r="T66" s="63"/>
      <c r="U66" s="63"/>
      <c r="V66" s="63"/>
      <c r="W66" s="63"/>
      <c r="X66" s="63"/>
      <c r="Y66" s="62"/>
      <c r="Z66" s="23"/>
      <c r="AA66" s="23"/>
      <c r="AB66" s="23"/>
      <c r="AC66" s="23"/>
      <c r="AD66" s="23"/>
    </row>
    <row r="67" spans="2:30" ht="24.75" customHeight="1">
      <c r="B67" s="195" t="s">
        <v>18</v>
      </c>
      <c r="C67" s="227">
        <v>0.5625</v>
      </c>
      <c r="D67" s="227"/>
      <c r="E67" s="62"/>
      <c r="F67" s="232" t="str">
        <f>E8</f>
        <v>都賀ＦＣ</v>
      </c>
      <c r="G67" s="232"/>
      <c r="H67" s="232"/>
      <c r="I67" s="232"/>
      <c r="J67" s="232"/>
      <c r="K67" s="232"/>
      <c r="L67" s="225">
        <f>N67+N68</f>
        <v>1</v>
      </c>
      <c r="M67" s="226" t="s">
        <v>75</v>
      </c>
      <c r="N67" s="66">
        <v>1</v>
      </c>
      <c r="O67" s="66" t="s">
        <v>76</v>
      </c>
      <c r="P67" s="66">
        <v>0</v>
      </c>
      <c r="Q67" s="230" t="s">
        <v>77</v>
      </c>
      <c r="R67" s="231">
        <f>P67+P68</f>
        <v>0</v>
      </c>
      <c r="S67" s="228" t="str">
        <f>G8</f>
        <v>宇都宮東部選抜Ｕ１２</v>
      </c>
      <c r="T67" s="228"/>
      <c r="U67" s="228"/>
      <c r="V67" s="228"/>
      <c r="W67" s="228"/>
      <c r="X67" s="228"/>
      <c r="Y67" s="62"/>
      <c r="Z67" s="233" t="s">
        <v>96</v>
      </c>
      <c r="AA67" s="233"/>
      <c r="AB67" s="233"/>
      <c r="AC67" s="233"/>
      <c r="AD67" s="233"/>
    </row>
    <row r="68" spans="2:30" ht="24.75" customHeight="1">
      <c r="B68" s="195"/>
      <c r="C68" s="227"/>
      <c r="D68" s="227"/>
      <c r="E68" s="62"/>
      <c r="F68" s="232"/>
      <c r="G68" s="232"/>
      <c r="H68" s="232"/>
      <c r="I68" s="232"/>
      <c r="J68" s="232"/>
      <c r="K68" s="232"/>
      <c r="L68" s="225"/>
      <c r="M68" s="226"/>
      <c r="N68" s="66">
        <v>0</v>
      </c>
      <c r="O68" s="66" t="s">
        <v>76</v>
      </c>
      <c r="P68" s="66">
        <v>0</v>
      </c>
      <c r="Q68" s="230"/>
      <c r="R68" s="231"/>
      <c r="S68" s="228"/>
      <c r="T68" s="228"/>
      <c r="U68" s="228"/>
      <c r="V68" s="228"/>
      <c r="W68" s="228"/>
      <c r="X68" s="228"/>
      <c r="Y68" s="62"/>
      <c r="Z68" s="233"/>
      <c r="AA68" s="233"/>
      <c r="AB68" s="233"/>
      <c r="AC68" s="233"/>
      <c r="AD68" s="233"/>
    </row>
    <row r="69" spans="2:30" ht="24.75" customHeight="1">
      <c r="B69" s="6"/>
      <c r="C69" s="41"/>
      <c r="D69" s="41"/>
      <c r="E69" s="62"/>
      <c r="F69" s="63"/>
      <c r="G69" s="63"/>
      <c r="H69" s="63"/>
      <c r="I69" s="63"/>
      <c r="J69" s="69"/>
      <c r="K69" s="69"/>
      <c r="L69" s="64"/>
      <c r="M69" s="70"/>
      <c r="N69" s="66"/>
      <c r="O69" s="66"/>
      <c r="P69" s="66"/>
      <c r="Q69" s="71"/>
      <c r="R69" s="68"/>
      <c r="S69" s="63"/>
      <c r="T69" s="63"/>
      <c r="U69" s="63"/>
      <c r="V69" s="63"/>
      <c r="W69" s="69"/>
      <c r="X69" s="69"/>
      <c r="Y69" s="62"/>
      <c r="Z69" s="7"/>
      <c r="AA69" s="7"/>
      <c r="AB69" s="7"/>
      <c r="AC69" s="7"/>
      <c r="AD69" s="7"/>
    </row>
    <row r="70" spans="2:30" ht="24.75" customHeight="1">
      <c r="B70" s="195" t="s">
        <v>87</v>
      </c>
      <c r="C70" s="227">
        <v>0.5902777777777778</v>
      </c>
      <c r="D70" s="227"/>
      <c r="E70" s="62"/>
      <c r="F70" s="228" t="str">
        <f>N8</f>
        <v>茂木ＳＥＬＥＣＴ</v>
      </c>
      <c r="G70" s="228"/>
      <c r="H70" s="228"/>
      <c r="I70" s="228"/>
      <c r="J70" s="228"/>
      <c r="K70" s="228"/>
      <c r="L70" s="225">
        <f>N70+N71</f>
        <v>0</v>
      </c>
      <c r="M70" s="226" t="s">
        <v>75</v>
      </c>
      <c r="N70" s="66">
        <v>0</v>
      </c>
      <c r="O70" s="66" t="s">
        <v>76</v>
      </c>
      <c r="P70" s="66">
        <v>0</v>
      </c>
      <c r="Q70" s="230" t="s">
        <v>77</v>
      </c>
      <c r="R70" s="231">
        <f>P70+P71</f>
        <v>1</v>
      </c>
      <c r="S70" s="232" t="str">
        <f>P8</f>
        <v>真岡選抜</v>
      </c>
      <c r="T70" s="232"/>
      <c r="U70" s="232"/>
      <c r="V70" s="232"/>
      <c r="W70" s="232"/>
      <c r="X70" s="232"/>
      <c r="Y70" s="62"/>
      <c r="Z70" s="233" t="s">
        <v>97</v>
      </c>
      <c r="AA70" s="233"/>
      <c r="AB70" s="233"/>
      <c r="AC70" s="233"/>
      <c r="AD70" s="233"/>
    </row>
    <row r="71" spans="2:30" ht="24.75" customHeight="1">
      <c r="B71" s="195"/>
      <c r="C71" s="227"/>
      <c r="D71" s="227"/>
      <c r="E71" s="62"/>
      <c r="F71" s="228"/>
      <c r="G71" s="228"/>
      <c r="H71" s="228"/>
      <c r="I71" s="228"/>
      <c r="J71" s="228"/>
      <c r="K71" s="228"/>
      <c r="L71" s="225"/>
      <c r="M71" s="226"/>
      <c r="N71" s="66">
        <v>0</v>
      </c>
      <c r="O71" s="66" t="s">
        <v>76</v>
      </c>
      <c r="P71" s="66">
        <v>1</v>
      </c>
      <c r="Q71" s="230"/>
      <c r="R71" s="231"/>
      <c r="S71" s="232"/>
      <c r="T71" s="232"/>
      <c r="U71" s="232"/>
      <c r="V71" s="232"/>
      <c r="W71" s="232"/>
      <c r="X71" s="232"/>
      <c r="Y71" s="62"/>
      <c r="Z71" s="233"/>
      <c r="AA71" s="233"/>
      <c r="AB71" s="233"/>
      <c r="AC71" s="233"/>
      <c r="AD71" s="233"/>
    </row>
    <row r="72" spans="3:30" ht="24.75" customHeight="1">
      <c r="C72" s="41"/>
      <c r="D72" s="41"/>
      <c r="E72" s="62"/>
      <c r="F72" s="63"/>
      <c r="G72" s="63"/>
      <c r="H72" s="63"/>
      <c r="I72" s="63"/>
      <c r="J72" s="69"/>
      <c r="K72" s="69"/>
      <c r="L72" s="64"/>
      <c r="M72" s="70"/>
      <c r="N72" s="66"/>
      <c r="O72" s="66"/>
      <c r="P72" s="66"/>
      <c r="Q72" s="71"/>
      <c r="R72" s="68"/>
      <c r="S72" s="63"/>
      <c r="T72" s="63"/>
      <c r="U72" s="63"/>
      <c r="V72" s="63"/>
      <c r="W72" s="69"/>
      <c r="X72" s="69"/>
      <c r="Y72" s="62"/>
      <c r="Z72" s="3"/>
      <c r="AA72" s="3"/>
      <c r="AB72" s="3"/>
      <c r="AC72" s="3"/>
      <c r="AD72" s="3"/>
    </row>
    <row r="73" spans="2:30" ht="24.75" customHeight="1">
      <c r="B73" s="195" t="s">
        <v>88</v>
      </c>
      <c r="C73" s="227">
        <v>0.6180555555555556</v>
      </c>
      <c r="D73" s="227"/>
      <c r="E73" s="62"/>
      <c r="F73" s="228" t="str">
        <f>W8</f>
        <v>栃木市選抜うずま</v>
      </c>
      <c r="G73" s="228"/>
      <c r="H73" s="228"/>
      <c r="I73" s="228"/>
      <c r="J73" s="228"/>
      <c r="K73" s="228"/>
      <c r="L73" s="225">
        <f>N73+N74</f>
        <v>2</v>
      </c>
      <c r="M73" s="226" t="s">
        <v>75</v>
      </c>
      <c r="N73" s="66">
        <v>2</v>
      </c>
      <c r="O73" s="66" t="s">
        <v>76</v>
      </c>
      <c r="P73" s="66">
        <v>1</v>
      </c>
      <c r="Q73" s="230" t="s">
        <v>77</v>
      </c>
      <c r="R73" s="231">
        <f>P73+P74</f>
        <v>3</v>
      </c>
      <c r="S73" s="232" t="str">
        <f>Y8</f>
        <v>宇都宮南部アカデミー</v>
      </c>
      <c r="T73" s="232"/>
      <c r="U73" s="232"/>
      <c r="V73" s="232"/>
      <c r="W73" s="232"/>
      <c r="X73" s="232"/>
      <c r="Y73" s="62"/>
      <c r="Z73" s="233" t="s">
        <v>92</v>
      </c>
      <c r="AA73" s="233"/>
      <c r="AB73" s="233"/>
      <c r="AC73" s="233"/>
      <c r="AD73" s="233"/>
    </row>
    <row r="74" spans="2:30" ht="24.75" customHeight="1">
      <c r="B74" s="195"/>
      <c r="C74" s="227"/>
      <c r="D74" s="227"/>
      <c r="E74" s="62"/>
      <c r="F74" s="228"/>
      <c r="G74" s="228"/>
      <c r="H74" s="228"/>
      <c r="I74" s="228"/>
      <c r="J74" s="228"/>
      <c r="K74" s="228"/>
      <c r="L74" s="225"/>
      <c r="M74" s="226"/>
      <c r="N74" s="66">
        <v>0</v>
      </c>
      <c r="O74" s="66" t="s">
        <v>76</v>
      </c>
      <c r="P74" s="66">
        <v>2</v>
      </c>
      <c r="Q74" s="230"/>
      <c r="R74" s="231"/>
      <c r="S74" s="232"/>
      <c r="T74" s="232"/>
      <c r="U74" s="232"/>
      <c r="V74" s="232"/>
      <c r="W74" s="232"/>
      <c r="X74" s="232"/>
      <c r="Y74" s="62"/>
      <c r="Z74" s="233"/>
      <c r="AA74" s="233"/>
      <c r="AB74" s="233"/>
      <c r="AC74" s="233"/>
      <c r="AD74" s="233"/>
    </row>
    <row r="75" spans="3:25" ht="24.75" customHeight="1">
      <c r="C75" s="41"/>
      <c r="D75" s="41"/>
      <c r="E75" s="62"/>
      <c r="F75" s="63"/>
      <c r="G75" s="63"/>
      <c r="H75" s="63"/>
      <c r="I75" s="63"/>
      <c r="J75" s="69"/>
      <c r="K75" s="69"/>
      <c r="L75" s="64"/>
      <c r="M75" s="70"/>
      <c r="N75" s="66"/>
      <c r="O75" s="66"/>
      <c r="P75" s="66"/>
      <c r="Q75" s="71"/>
      <c r="R75" s="68"/>
      <c r="S75" s="63"/>
      <c r="T75" s="63"/>
      <c r="U75" s="63"/>
      <c r="V75" s="63"/>
      <c r="W75" s="69"/>
      <c r="X75" s="69"/>
      <c r="Y75" s="62"/>
    </row>
    <row r="76" spans="5:25" ht="24.75" customHeight="1"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9" ht="34.5" customHeight="1">
      <c r="A77" s="243" t="s">
        <v>25</v>
      </c>
      <c r="B77" s="244"/>
      <c r="C77" s="244"/>
      <c r="D77" s="245"/>
      <c r="E77" s="237" t="str">
        <f>A79</f>
        <v>矢板選抜</v>
      </c>
      <c r="F77" s="238"/>
      <c r="G77" s="237" t="str">
        <f>A81</f>
        <v>都賀ＦＣ</v>
      </c>
      <c r="H77" s="238"/>
      <c r="I77" s="237" t="str">
        <f>A83</f>
        <v>宇都宮東部選抜Ｕ１２</v>
      </c>
      <c r="J77" s="238"/>
      <c r="K77" s="237" t="str">
        <f>A85</f>
        <v>ＦＣ日光チャレンジ</v>
      </c>
      <c r="L77" s="238"/>
      <c r="M77" s="235" t="s">
        <v>15</v>
      </c>
      <c r="N77" s="235" t="s">
        <v>1</v>
      </c>
      <c r="O77" s="62"/>
      <c r="P77" s="243" t="s">
        <v>98</v>
      </c>
      <c r="Q77" s="244"/>
      <c r="R77" s="244"/>
      <c r="S77" s="245"/>
      <c r="T77" s="237" t="str">
        <f>P79</f>
        <v>宇都宮中部トレセン</v>
      </c>
      <c r="U77" s="238"/>
      <c r="V77" s="237" t="str">
        <f>P81</f>
        <v>茂木ＳＥＬＥＣＴ</v>
      </c>
      <c r="W77" s="238"/>
      <c r="X77" s="237" t="str">
        <f>P83</f>
        <v>真岡選抜</v>
      </c>
      <c r="Y77" s="238"/>
      <c r="Z77" s="237" t="str">
        <f>P85</f>
        <v>にしなすの選抜２０１５</v>
      </c>
      <c r="AA77" s="238"/>
      <c r="AB77" s="235" t="s">
        <v>15</v>
      </c>
      <c r="AC77" s="235" t="s">
        <v>1</v>
      </c>
    </row>
    <row r="78" spans="1:29" ht="34.5" customHeight="1">
      <c r="A78" s="246"/>
      <c r="B78" s="247"/>
      <c r="C78" s="247"/>
      <c r="D78" s="248"/>
      <c r="E78" s="239"/>
      <c r="F78" s="240"/>
      <c r="G78" s="239"/>
      <c r="H78" s="240"/>
      <c r="I78" s="239"/>
      <c r="J78" s="240"/>
      <c r="K78" s="239"/>
      <c r="L78" s="240"/>
      <c r="M78" s="236"/>
      <c r="N78" s="236"/>
      <c r="O78" s="62"/>
      <c r="P78" s="246"/>
      <c r="Q78" s="247"/>
      <c r="R78" s="247"/>
      <c r="S78" s="248"/>
      <c r="T78" s="239"/>
      <c r="U78" s="240"/>
      <c r="V78" s="239"/>
      <c r="W78" s="240"/>
      <c r="X78" s="239"/>
      <c r="Y78" s="240"/>
      <c r="Z78" s="239"/>
      <c r="AA78" s="240"/>
      <c r="AB78" s="236"/>
      <c r="AC78" s="236"/>
    </row>
    <row r="79" spans="1:29" ht="24.75" customHeight="1">
      <c r="A79" s="255" t="str">
        <f>C8</f>
        <v>矢板選抜</v>
      </c>
      <c r="B79" s="256"/>
      <c r="C79" s="256"/>
      <c r="D79" s="257"/>
      <c r="E79" s="72"/>
      <c r="F79" s="73"/>
      <c r="G79" s="72">
        <f>L21</f>
        <v>0</v>
      </c>
      <c r="H79" s="73">
        <f>R21</f>
        <v>1</v>
      </c>
      <c r="I79" s="72">
        <f>L30</f>
        <v>1</v>
      </c>
      <c r="J79" s="73">
        <f>R30</f>
        <v>1</v>
      </c>
      <c r="K79" s="72">
        <f>L39</f>
        <v>9</v>
      </c>
      <c r="L79" s="73">
        <f>R39</f>
        <v>0</v>
      </c>
      <c r="M79" s="241">
        <v>4</v>
      </c>
      <c r="N79" s="249">
        <v>2</v>
      </c>
      <c r="O79" s="62"/>
      <c r="P79" s="255" t="str">
        <f>L8</f>
        <v>宇都宮中部トレセン</v>
      </c>
      <c r="Q79" s="256"/>
      <c r="R79" s="256"/>
      <c r="S79" s="257"/>
      <c r="T79" s="72"/>
      <c r="U79" s="73"/>
      <c r="V79" s="72">
        <f>L24</f>
        <v>3</v>
      </c>
      <c r="W79" s="73">
        <f>R24</f>
        <v>0</v>
      </c>
      <c r="X79" s="72">
        <f>L33</f>
        <v>0</v>
      </c>
      <c r="Y79" s="73">
        <f>R33</f>
        <v>0</v>
      </c>
      <c r="Z79" s="72">
        <f>L42</f>
        <v>0</v>
      </c>
      <c r="AA79" s="73">
        <f>R42</f>
        <v>0</v>
      </c>
      <c r="AB79" s="241">
        <v>5</v>
      </c>
      <c r="AC79" s="249">
        <v>2</v>
      </c>
    </row>
    <row r="80" spans="1:29" ht="24.75" customHeight="1">
      <c r="A80" s="258"/>
      <c r="B80" s="259"/>
      <c r="C80" s="259"/>
      <c r="D80" s="260"/>
      <c r="E80" s="251"/>
      <c r="F80" s="252"/>
      <c r="G80" s="253" t="str">
        <f>IF(G79&gt;H79,"○",IF(G79&lt;H79,"×",IF(G79=H79,"△")))</f>
        <v>×</v>
      </c>
      <c r="H80" s="254"/>
      <c r="I80" s="253" t="str">
        <f>IF(I79&gt;J79,"○",IF(I79&lt;J79,"×",IF(I79=J79,"△")))</f>
        <v>△</v>
      </c>
      <c r="J80" s="254"/>
      <c r="K80" s="253" t="str">
        <f>IF(K79&gt;L79,"○",IF(K79&lt;L79,"×",IF(K79=L79,"△")))</f>
        <v>○</v>
      </c>
      <c r="L80" s="254"/>
      <c r="M80" s="242"/>
      <c r="N80" s="250"/>
      <c r="O80" s="62"/>
      <c r="P80" s="258"/>
      <c r="Q80" s="259"/>
      <c r="R80" s="259"/>
      <c r="S80" s="260"/>
      <c r="T80" s="251"/>
      <c r="U80" s="252"/>
      <c r="V80" s="253" t="str">
        <f>IF(V79&gt;W79,"○",IF(V79&lt;W79,"×",IF(V79=W79,"△")))</f>
        <v>○</v>
      </c>
      <c r="W80" s="254"/>
      <c r="X80" s="253" t="str">
        <f>IF(X79&gt;Y79,"○",IF(X79&lt;Y79,"×",IF(X79=Y79,"△")))</f>
        <v>△</v>
      </c>
      <c r="Y80" s="254"/>
      <c r="Z80" s="253" t="str">
        <f>IF(Z79&gt;AA79,"○",IF(Z79&lt;AA79,"×",IF(Z79=AA79,"△")))</f>
        <v>△</v>
      </c>
      <c r="AA80" s="254"/>
      <c r="AB80" s="242"/>
      <c r="AC80" s="250"/>
    </row>
    <row r="81" spans="1:29" ht="24.75" customHeight="1">
      <c r="A81" s="265" t="str">
        <f>E8</f>
        <v>都賀ＦＣ</v>
      </c>
      <c r="B81" s="266"/>
      <c r="C81" s="266"/>
      <c r="D81" s="267"/>
      <c r="E81" s="74">
        <f>R21</f>
        <v>1</v>
      </c>
      <c r="F81" s="75">
        <f>L21</f>
        <v>0</v>
      </c>
      <c r="G81" s="74"/>
      <c r="H81" s="75"/>
      <c r="I81" s="74">
        <f>L67</f>
        <v>1</v>
      </c>
      <c r="J81" s="75">
        <f>R67</f>
        <v>0</v>
      </c>
      <c r="K81" s="74">
        <f>L58</f>
        <v>7</v>
      </c>
      <c r="L81" s="75">
        <f>R58</f>
        <v>0</v>
      </c>
      <c r="M81" s="263">
        <v>9</v>
      </c>
      <c r="N81" s="261">
        <v>1</v>
      </c>
      <c r="O81" s="62"/>
      <c r="P81" s="271" t="str">
        <f>N8</f>
        <v>茂木ＳＥＬＥＣＴ</v>
      </c>
      <c r="Q81" s="272"/>
      <c r="R81" s="272"/>
      <c r="S81" s="273"/>
      <c r="T81" s="74">
        <f>R24</f>
        <v>0</v>
      </c>
      <c r="U81" s="75">
        <f>L24</f>
        <v>3</v>
      </c>
      <c r="V81" s="74"/>
      <c r="W81" s="75"/>
      <c r="X81" s="74">
        <f>L70</f>
        <v>0</v>
      </c>
      <c r="Y81" s="75">
        <f>R70</f>
        <v>1</v>
      </c>
      <c r="Z81" s="74">
        <f>L61</f>
        <v>1</v>
      </c>
      <c r="AA81" s="75">
        <f>R61</f>
        <v>0</v>
      </c>
      <c r="AB81" s="263">
        <v>3</v>
      </c>
      <c r="AC81" s="261">
        <v>3</v>
      </c>
    </row>
    <row r="82" spans="1:29" ht="24.75" customHeight="1">
      <c r="A82" s="268"/>
      <c r="B82" s="269"/>
      <c r="C82" s="269"/>
      <c r="D82" s="270"/>
      <c r="E82" s="253" t="str">
        <f>IF(E81&gt;F81,"○",IF(E81&lt;F81,"×",IF(E81=F81,"△")))</f>
        <v>○</v>
      </c>
      <c r="F82" s="254"/>
      <c r="G82" s="251"/>
      <c r="H82" s="252"/>
      <c r="I82" s="253" t="str">
        <f>IF(I81&gt;J81,"○",IF(I81&lt;J81,"×",IF(I81=J81,"△")))</f>
        <v>○</v>
      </c>
      <c r="J82" s="254"/>
      <c r="K82" s="253" t="str">
        <f>IF(K81&gt;L81,"○",IF(K81&lt;L81,"×",IF(K81=L81,"△")))</f>
        <v>○</v>
      </c>
      <c r="L82" s="254"/>
      <c r="M82" s="264"/>
      <c r="N82" s="262"/>
      <c r="O82" s="62"/>
      <c r="P82" s="274"/>
      <c r="Q82" s="275"/>
      <c r="R82" s="275"/>
      <c r="S82" s="276"/>
      <c r="T82" s="253" t="str">
        <f>IF(T81&gt;U81,"○",IF(T81&lt;U81,"×",IF(T81=U81,"△")))</f>
        <v>×</v>
      </c>
      <c r="U82" s="254"/>
      <c r="V82" s="251"/>
      <c r="W82" s="252"/>
      <c r="X82" s="253" t="str">
        <f>IF(X81&gt;Y81,"○",IF(X81&lt;Y81,"×",IF(X81=Y81,"△")))</f>
        <v>×</v>
      </c>
      <c r="Y82" s="254"/>
      <c r="Z82" s="253" t="str">
        <f>IF(Z81&gt;AA81,"○",IF(Z81&lt;AA81,"×",IF(Z81=AA81,"△")))</f>
        <v>○</v>
      </c>
      <c r="AA82" s="254"/>
      <c r="AB82" s="264"/>
      <c r="AC82" s="262"/>
    </row>
    <row r="83" spans="1:29" ht="24.75" customHeight="1">
      <c r="A83" s="271" t="str">
        <f>G8</f>
        <v>宇都宮東部選抜Ｕ１２</v>
      </c>
      <c r="B83" s="272"/>
      <c r="C83" s="272"/>
      <c r="D83" s="273"/>
      <c r="E83" s="74">
        <f>R30</f>
        <v>1</v>
      </c>
      <c r="F83" s="75">
        <f>L30</f>
        <v>1</v>
      </c>
      <c r="G83" s="76">
        <f>R67</f>
        <v>0</v>
      </c>
      <c r="H83" s="77">
        <f>L67</f>
        <v>1</v>
      </c>
      <c r="I83" s="74"/>
      <c r="J83" s="75"/>
      <c r="K83" s="74">
        <f>L49</f>
        <v>5</v>
      </c>
      <c r="L83" s="75">
        <f>R49</f>
        <v>0</v>
      </c>
      <c r="M83" s="263">
        <v>4</v>
      </c>
      <c r="N83" s="261">
        <v>3</v>
      </c>
      <c r="O83" s="62"/>
      <c r="P83" s="265" t="str">
        <f>P8</f>
        <v>真岡選抜</v>
      </c>
      <c r="Q83" s="266"/>
      <c r="R83" s="266"/>
      <c r="S83" s="267"/>
      <c r="T83" s="74">
        <f>R33</f>
        <v>0</v>
      </c>
      <c r="U83" s="75">
        <f>L33</f>
        <v>0</v>
      </c>
      <c r="V83" s="76">
        <f>R70</f>
        <v>1</v>
      </c>
      <c r="W83" s="77">
        <f>L70</f>
        <v>0</v>
      </c>
      <c r="X83" s="74"/>
      <c r="Y83" s="75"/>
      <c r="Z83" s="74">
        <f>L52</f>
        <v>2</v>
      </c>
      <c r="AA83" s="75">
        <f>R52</f>
        <v>1</v>
      </c>
      <c r="AB83" s="263">
        <v>7</v>
      </c>
      <c r="AC83" s="261">
        <v>1</v>
      </c>
    </row>
    <row r="84" spans="1:29" ht="24.75" customHeight="1">
      <c r="A84" s="274"/>
      <c r="B84" s="275"/>
      <c r="C84" s="275"/>
      <c r="D84" s="276"/>
      <c r="E84" s="253" t="str">
        <f>IF(E83&gt;F83,"○",IF(E83&lt;F83,"×",IF(E83=F83,"△")))</f>
        <v>△</v>
      </c>
      <c r="F84" s="254"/>
      <c r="G84" s="253" t="str">
        <f>IF(G83&gt;H83,"○",IF(G83&lt;H83,"×",IF(G83=H83,"△")))</f>
        <v>×</v>
      </c>
      <c r="H84" s="254"/>
      <c r="I84" s="251"/>
      <c r="J84" s="252"/>
      <c r="K84" s="253" t="str">
        <f>IF(K83&gt;L83,"○",IF(K83&lt;L83,"×",IF(K83=L83,"△")))</f>
        <v>○</v>
      </c>
      <c r="L84" s="254"/>
      <c r="M84" s="264"/>
      <c r="N84" s="262"/>
      <c r="O84" s="62"/>
      <c r="P84" s="268"/>
      <c r="Q84" s="269"/>
      <c r="R84" s="269"/>
      <c r="S84" s="270"/>
      <c r="T84" s="253" t="str">
        <f>IF(T83&gt;U83,"○",IF(T83&lt;U83,"×",IF(T83=U83,"△")))</f>
        <v>△</v>
      </c>
      <c r="U84" s="254"/>
      <c r="V84" s="253" t="str">
        <f>IF(V83&gt;W83,"○",IF(V83&lt;W83,"×",IF(V83=W83,"△")))</f>
        <v>○</v>
      </c>
      <c r="W84" s="254"/>
      <c r="X84" s="251"/>
      <c r="Y84" s="252"/>
      <c r="Z84" s="253" t="str">
        <f>IF(Z83&gt;AA83,"○",IF(Z83&lt;AA83,"×",IF(Z83=AA83,"△")))</f>
        <v>○</v>
      </c>
      <c r="AA84" s="254"/>
      <c r="AB84" s="264"/>
      <c r="AC84" s="262"/>
    </row>
    <row r="85" spans="1:29" ht="24.75" customHeight="1">
      <c r="A85" s="271" t="str">
        <f>I8</f>
        <v>ＦＣ日光チャレンジ</v>
      </c>
      <c r="B85" s="272"/>
      <c r="C85" s="272"/>
      <c r="D85" s="273"/>
      <c r="E85" s="74">
        <f>R39</f>
        <v>0</v>
      </c>
      <c r="F85" s="75">
        <f>L39</f>
        <v>9</v>
      </c>
      <c r="G85" s="76">
        <f>R58</f>
        <v>0</v>
      </c>
      <c r="H85" s="77">
        <f>L58</f>
        <v>7</v>
      </c>
      <c r="I85" s="74">
        <f>R49</f>
        <v>0</v>
      </c>
      <c r="J85" s="75">
        <f>L49</f>
        <v>5</v>
      </c>
      <c r="K85" s="74"/>
      <c r="L85" s="75"/>
      <c r="M85" s="263">
        <v>0</v>
      </c>
      <c r="N85" s="261">
        <v>4</v>
      </c>
      <c r="O85" s="62"/>
      <c r="P85" s="271" t="str">
        <f>R8</f>
        <v>にしなすの選抜２０１５</v>
      </c>
      <c r="Q85" s="272"/>
      <c r="R85" s="272"/>
      <c r="S85" s="273"/>
      <c r="T85" s="74">
        <f>R42</f>
        <v>0</v>
      </c>
      <c r="U85" s="75">
        <f>L42</f>
        <v>0</v>
      </c>
      <c r="V85" s="76">
        <f>R61</f>
        <v>0</v>
      </c>
      <c r="W85" s="77">
        <f>L61</f>
        <v>1</v>
      </c>
      <c r="X85" s="74">
        <f>R52</f>
        <v>1</v>
      </c>
      <c r="Y85" s="75">
        <f>L52</f>
        <v>2</v>
      </c>
      <c r="Z85" s="74"/>
      <c r="AA85" s="75"/>
      <c r="AB85" s="263">
        <v>1</v>
      </c>
      <c r="AC85" s="261">
        <v>4</v>
      </c>
    </row>
    <row r="86" spans="1:29" ht="24.75" customHeight="1">
      <c r="A86" s="274"/>
      <c r="B86" s="275"/>
      <c r="C86" s="275"/>
      <c r="D86" s="276"/>
      <c r="E86" s="253" t="str">
        <f>IF(E85&gt;F85,"○",IF(E85&lt;F85,"×",IF(E85=F85,"△")))</f>
        <v>×</v>
      </c>
      <c r="F86" s="254"/>
      <c r="G86" s="253" t="str">
        <f>IF(G85&gt;H85,"○",IF(G85&lt;H85,"×",IF(G85=H85,"△")))</f>
        <v>×</v>
      </c>
      <c r="H86" s="254"/>
      <c r="I86" s="253" t="str">
        <f>IF(I85&gt;J85,"○",IF(I85&lt;J85,"×",IF(I85=J85,"△")))</f>
        <v>×</v>
      </c>
      <c r="J86" s="254"/>
      <c r="K86" s="251"/>
      <c r="L86" s="252"/>
      <c r="M86" s="264"/>
      <c r="N86" s="262"/>
      <c r="O86" s="62"/>
      <c r="P86" s="274"/>
      <c r="Q86" s="275"/>
      <c r="R86" s="275"/>
      <c r="S86" s="276"/>
      <c r="T86" s="253" t="str">
        <f>IF(T85&gt;U85,"○",IF(T85&lt;U85,"×",IF(T85=U85,"△")))</f>
        <v>△</v>
      </c>
      <c r="U86" s="254"/>
      <c r="V86" s="253" t="str">
        <f>IF(V85&gt;W85,"○",IF(V85&lt;W85,"×",IF(V85=W85,"△")))</f>
        <v>×</v>
      </c>
      <c r="W86" s="254"/>
      <c r="X86" s="253" t="str">
        <f>IF(X85&gt;Y85,"○",IF(X85&lt;Y85,"×",IF(X85=Y85,"△")))</f>
        <v>×</v>
      </c>
      <c r="Y86" s="254"/>
      <c r="Z86" s="251"/>
      <c r="AA86" s="252"/>
      <c r="AB86" s="264"/>
      <c r="AC86" s="262"/>
    </row>
    <row r="87" spans="5:25" ht="24.75" customHeight="1"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9" ht="34.5" customHeight="1">
      <c r="A88" s="243" t="s">
        <v>99</v>
      </c>
      <c r="B88" s="244"/>
      <c r="C88" s="244"/>
      <c r="D88" s="245"/>
      <c r="E88" s="237" t="str">
        <f>A90</f>
        <v>益子ＪＦＣフィオーレ</v>
      </c>
      <c r="F88" s="238"/>
      <c r="G88" s="237" t="str">
        <f>A92</f>
        <v>栃木市選抜うずま</v>
      </c>
      <c r="H88" s="238"/>
      <c r="I88" s="237" t="str">
        <f>A94</f>
        <v>宇都宮南部アカデミー</v>
      </c>
      <c r="J88" s="238"/>
      <c r="K88" s="237" t="str">
        <f>A96</f>
        <v>鹿沼ＪＦＣアヴァンツァーレ</v>
      </c>
      <c r="L88" s="238"/>
      <c r="M88" s="235" t="s">
        <v>15</v>
      </c>
      <c r="N88" s="235" t="s">
        <v>1</v>
      </c>
      <c r="O88" s="62"/>
      <c r="P88" s="111"/>
      <c r="Q88" s="111"/>
      <c r="R88" s="111"/>
      <c r="S88" s="111"/>
      <c r="T88" s="112"/>
      <c r="U88" s="112"/>
      <c r="V88" s="112"/>
      <c r="W88" s="112"/>
      <c r="X88" s="112"/>
      <c r="Y88" s="112"/>
      <c r="Z88" s="112"/>
      <c r="AA88" s="112"/>
      <c r="AB88" s="113"/>
      <c r="AC88" s="113"/>
    </row>
    <row r="89" spans="1:29" ht="34.5" customHeight="1">
      <c r="A89" s="246"/>
      <c r="B89" s="247"/>
      <c r="C89" s="247"/>
      <c r="D89" s="248"/>
      <c r="E89" s="239"/>
      <c r="F89" s="240"/>
      <c r="G89" s="239"/>
      <c r="H89" s="240"/>
      <c r="I89" s="239"/>
      <c r="J89" s="240"/>
      <c r="K89" s="239"/>
      <c r="L89" s="240"/>
      <c r="M89" s="236"/>
      <c r="N89" s="236"/>
      <c r="O89" s="62"/>
      <c r="P89" s="111"/>
      <c r="Q89" s="111"/>
      <c r="R89" s="111"/>
      <c r="S89" s="111"/>
      <c r="T89" s="112"/>
      <c r="U89" s="112"/>
      <c r="V89" s="112"/>
      <c r="W89" s="112"/>
      <c r="X89" s="112"/>
      <c r="Y89" s="112"/>
      <c r="Z89" s="112"/>
      <c r="AA89" s="112"/>
      <c r="AB89" s="113"/>
      <c r="AC89" s="113"/>
    </row>
    <row r="90" spans="1:29" ht="24.75" customHeight="1">
      <c r="A90" s="271" t="str">
        <f>U8</f>
        <v>益子ＪＦＣフィオーレ</v>
      </c>
      <c r="B90" s="272"/>
      <c r="C90" s="272"/>
      <c r="D90" s="273"/>
      <c r="E90" s="72"/>
      <c r="F90" s="73"/>
      <c r="G90" s="72">
        <f>L27</f>
        <v>2</v>
      </c>
      <c r="H90" s="73">
        <f>R27</f>
        <v>1</v>
      </c>
      <c r="I90" s="72">
        <f>L36</f>
        <v>0</v>
      </c>
      <c r="J90" s="73">
        <f>R36</f>
        <v>1</v>
      </c>
      <c r="K90" s="72">
        <f>L45</f>
        <v>0</v>
      </c>
      <c r="L90" s="73">
        <f>R45</f>
        <v>3</v>
      </c>
      <c r="M90" s="241">
        <v>3</v>
      </c>
      <c r="N90" s="249">
        <v>3</v>
      </c>
      <c r="O90" s="62"/>
      <c r="P90" s="114"/>
      <c r="Q90" s="114"/>
      <c r="R90" s="114"/>
      <c r="S90" s="114"/>
      <c r="T90" s="115"/>
      <c r="U90" s="116"/>
      <c r="V90" s="115"/>
      <c r="W90" s="116"/>
      <c r="X90" s="115"/>
      <c r="Y90" s="116"/>
      <c r="Z90" s="115"/>
      <c r="AA90" s="116"/>
      <c r="AB90" s="117"/>
      <c r="AC90" s="118"/>
    </row>
    <row r="91" spans="1:29" ht="24.75" customHeight="1">
      <c r="A91" s="274"/>
      <c r="B91" s="275"/>
      <c r="C91" s="275"/>
      <c r="D91" s="276"/>
      <c r="E91" s="251"/>
      <c r="F91" s="252"/>
      <c r="G91" s="253" t="str">
        <f>IF(G90&gt;H90,"○",IF(G90&lt;H90,"×",IF(G90=H90,"△")))</f>
        <v>○</v>
      </c>
      <c r="H91" s="254"/>
      <c r="I91" s="253" t="str">
        <f>IF(I90&gt;J90,"○",IF(I90&lt;J90,"×",IF(I90=J90,"△")))</f>
        <v>×</v>
      </c>
      <c r="J91" s="254"/>
      <c r="K91" s="253" t="str">
        <f>IF(K90&gt;L90,"○",IF(K90&lt;L90,"×",IF(K90=L90,"△")))</f>
        <v>×</v>
      </c>
      <c r="L91" s="254"/>
      <c r="M91" s="242"/>
      <c r="N91" s="250"/>
      <c r="O91" s="62"/>
      <c r="P91" s="114"/>
      <c r="Q91" s="114"/>
      <c r="R91" s="114"/>
      <c r="S91" s="114"/>
      <c r="T91" s="119"/>
      <c r="U91" s="119"/>
      <c r="V91" s="119"/>
      <c r="W91" s="119"/>
      <c r="X91" s="119"/>
      <c r="Y91" s="119"/>
      <c r="Z91" s="119"/>
      <c r="AA91" s="119"/>
      <c r="AB91" s="117"/>
      <c r="AC91" s="118"/>
    </row>
    <row r="92" spans="1:29" ht="24.75" customHeight="1">
      <c r="A92" s="271" t="str">
        <f>W8</f>
        <v>栃木市選抜うずま</v>
      </c>
      <c r="B92" s="272"/>
      <c r="C92" s="272"/>
      <c r="D92" s="273"/>
      <c r="E92" s="74">
        <f>R27</f>
        <v>1</v>
      </c>
      <c r="F92" s="75">
        <f>L27</f>
        <v>2</v>
      </c>
      <c r="G92" s="74"/>
      <c r="H92" s="75"/>
      <c r="I92" s="74">
        <f>L73</f>
        <v>2</v>
      </c>
      <c r="J92" s="75">
        <f>R73</f>
        <v>3</v>
      </c>
      <c r="K92" s="74">
        <f>L64</f>
        <v>0</v>
      </c>
      <c r="L92" s="75">
        <f>R64</f>
        <v>5</v>
      </c>
      <c r="M92" s="263">
        <v>0</v>
      </c>
      <c r="N92" s="261">
        <v>4</v>
      </c>
      <c r="O92" s="62"/>
      <c r="P92" s="114"/>
      <c r="Q92" s="114"/>
      <c r="R92" s="114"/>
      <c r="S92" s="114"/>
      <c r="T92" s="76"/>
      <c r="U92" s="120"/>
      <c r="V92" s="76"/>
      <c r="W92" s="120"/>
      <c r="X92" s="76"/>
      <c r="Y92" s="120"/>
      <c r="Z92" s="76"/>
      <c r="AA92" s="120"/>
      <c r="AB92" s="121"/>
      <c r="AC92" s="122"/>
    </row>
    <row r="93" spans="1:29" ht="24.75" customHeight="1">
      <c r="A93" s="274"/>
      <c r="B93" s="275"/>
      <c r="C93" s="275"/>
      <c r="D93" s="276"/>
      <c r="E93" s="253" t="str">
        <f>IF(E92&gt;F92,"○",IF(E92&lt;F92,"×",IF(E92=F92,"△")))</f>
        <v>×</v>
      </c>
      <c r="F93" s="254"/>
      <c r="G93" s="251"/>
      <c r="H93" s="252"/>
      <c r="I93" s="253" t="str">
        <f>IF(I92&gt;J92,"○",IF(I92&lt;J92,"×",IF(I92=J92,"△")))</f>
        <v>×</v>
      </c>
      <c r="J93" s="254"/>
      <c r="K93" s="253" t="str">
        <f>IF(K92&gt;L92,"○",IF(K92&lt;L92,"×",IF(K92=L92,"△")))</f>
        <v>×</v>
      </c>
      <c r="L93" s="254"/>
      <c r="M93" s="264"/>
      <c r="N93" s="262"/>
      <c r="O93" s="62"/>
      <c r="P93" s="114"/>
      <c r="Q93" s="114"/>
      <c r="R93" s="114"/>
      <c r="S93" s="114"/>
      <c r="T93" s="119"/>
      <c r="U93" s="119"/>
      <c r="V93" s="119"/>
      <c r="W93" s="119"/>
      <c r="X93" s="119"/>
      <c r="Y93" s="119"/>
      <c r="Z93" s="119"/>
      <c r="AA93" s="119"/>
      <c r="AB93" s="121"/>
      <c r="AC93" s="122"/>
    </row>
    <row r="94" spans="1:29" ht="24.75" customHeight="1">
      <c r="A94" s="265" t="str">
        <f>Y8</f>
        <v>宇都宮南部アカデミー</v>
      </c>
      <c r="B94" s="266"/>
      <c r="C94" s="266"/>
      <c r="D94" s="267"/>
      <c r="E94" s="74">
        <f>R36</f>
        <v>1</v>
      </c>
      <c r="F94" s="75">
        <f>L36</f>
        <v>0</v>
      </c>
      <c r="G94" s="76">
        <f>R73</f>
        <v>3</v>
      </c>
      <c r="H94" s="77">
        <f>L73</f>
        <v>2</v>
      </c>
      <c r="I94" s="74"/>
      <c r="J94" s="75"/>
      <c r="K94" s="74">
        <f>L55</f>
        <v>3</v>
      </c>
      <c r="L94" s="75">
        <f>R55</f>
        <v>0</v>
      </c>
      <c r="M94" s="263">
        <v>9</v>
      </c>
      <c r="N94" s="261">
        <v>1</v>
      </c>
      <c r="O94" s="62"/>
      <c r="P94" s="114"/>
      <c r="Q94" s="114"/>
      <c r="R94" s="114"/>
      <c r="S94" s="114"/>
      <c r="T94" s="76"/>
      <c r="U94" s="120"/>
      <c r="V94" s="76"/>
      <c r="W94" s="120"/>
      <c r="X94" s="76"/>
      <c r="Y94" s="120"/>
      <c r="Z94" s="76"/>
      <c r="AA94" s="120"/>
      <c r="AB94" s="121"/>
      <c r="AC94" s="122"/>
    </row>
    <row r="95" spans="1:29" ht="24.75" customHeight="1">
      <c r="A95" s="268"/>
      <c r="B95" s="269"/>
      <c r="C95" s="269"/>
      <c r="D95" s="270"/>
      <c r="E95" s="253" t="str">
        <f>IF(E94&gt;F94,"○",IF(E94&lt;F94,"×",IF(E94=F94,"△")))</f>
        <v>○</v>
      </c>
      <c r="F95" s="254"/>
      <c r="G95" s="253" t="str">
        <f>IF(G94&gt;H94,"○",IF(G94&lt;H94,"×",IF(G94=H94,"△")))</f>
        <v>○</v>
      </c>
      <c r="H95" s="254"/>
      <c r="I95" s="251"/>
      <c r="J95" s="252"/>
      <c r="K95" s="253" t="str">
        <f>IF(K94&gt;L94,"○",IF(K94&lt;L94,"×",IF(K94=L94,"△")))</f>
        <v>○</v>
      </c>
      <c r="L95" s="254"/>
      <c r="M95" s="264"/>
      <c r="N95" s="262"/>
      <c r="O95" s="62"/>
      <c r="P95" s="114"/>
      <c r="Q95" s="114"/>
      <c r="R95" s="114"/>
      <c r="S95" s="114"/>
      <c r="T95" s="119"/>
      <c r="U95" s="119"/>
      <c r="V95" s="119"/>
      <c r="W95" s="119"/>
      <c r="X95" s="119"/>
      <c r="Y95" s="119"/>
      <c r="Z95" s="119"/>
      <c r="AA95" s="119"/>
      <c r="AB95" s="121"/>
      <c r="AC95" s="122"/>
    </row>
    <row r="96" spans="1:29" ht="24.75" customHeight="1">
      <c r="A96" s="255" t="str">
        <f>AA8</f>
        <v>鹿沼ＪＦＣアヴァンツァーレ</v>
      </c>
      <c r="B96" s="256"/>
      <c r="C96" s="256"/>
      <c r="D96" s="257"/>
      <c r="E96" s="74">
        <f>R45</f>
        <v>3</v>
      </c>
      <c r="F96" s="75">
        <f>L45</f>
        <v>0</v>
      </c>
      <c r="G96" s="76">
        <f>R64</f>
        <v>5</v>
      </c>
      <c r="H96" s="77">
        <f>L64</f>
        <v>0</v>
      </c>
      <c r="I96" s="74">
        <f>R55</f>
        <v>0</v>
      </c>
      <c r="J96" s="75">
        <f>L55</f>
        <v>3</v>
      </c>
      <c r="K96" s="74"/>
      <c r="L96" s="75"/>
      <c r="M96" s="263">
        <v>6</v>
      </c>
      <c r="N96" s="261">
        <v>2</v>
      </c>
      <c r="O96" s="62"/>
      <c r="P96" s="114"/>
      <c r="Q96" s="114"/>
      <c r="R96" s="114"/>
      <c r="S96" s="114"/>
      <c r="T96" s="76"/>
      <c r="U96" s="120"/>
      <c r="V96" s="76"/>
      <c r="W96" s="120"/>
      <c r="X96" s="76"/>
      <c r="Y96" s="120"/>
      <c r="Z96" s="76"/>
      <c r="AA96" s="120"/>
      <c r="AB96" s="121"/>
      <c r="AC96" s="122"/>
    </row>
    <row r="97" spans="1:29" ht="24.75" customHeight="1">
      <c r="A97" s="258"/>
      <c r="B97" s="259"/>
      <c r="C97" s="259"/>
      <c r="D97" s="260"/>
      <c r="E97" s="253" t="str">
        <f>IF(E96&gt;F96,"○",IF(E96&lt;F96,"×",IF(E96=F96,"△")))</f>
        <v>○</v>
      </c>
      <c r="F97" s="254"/>
      <c r="G97" s="253" t="str">
        <f>IF(G96&gt;H96,"○",IF(G96&lt;H96,"×",IF(G96=H96,"△")))</f>
        <v>○</v>
      </c>
      <c r="H97" s="254"/>
      <c r="I97" s="253" t="str">
        <f>IF(I96&gt;J96,"○",IF(I96&lt;J96,"×",IF(I96=J96,"△")))</f>
        <v>×</v>
      </c>
      <c r="J97" s="254"/>
      <c r="K97" s="251"/>
      <c r="L97" s="252"/>
      <c r="M97" s="264"/>
      <c r="N97" s="262"/>
      <c r="O97" s="62"/>
      <c r="P97" s="114"/>
      <c r="Q97" s="114"/>
      <c r="R97" s="114"/>
      <c r="S97" s="114"/>
      <c r="T97" s="119"/>
      <c r="U97" s="119"/>
      <c r="V97" s="119"/>
      <c r="W97" s="119"/>
      <c r="X97" s="119"/>
      <c r="Y97" s="119"/>
      <c r="Z97" s="119"/>
      <c r="AA97" s="119"/>
      <c r="AB97" s="121"/>
      <c r="AC97" s="122"/>
    </row>
    <row r="98" spans="5:25" ht="13.5"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5:25" ht="13.5"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5:25" ht="13.5"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5:25" ht="13.5"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5:25" ht="13.5"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5:25" ht="13.5"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5:25" ht="13.5"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5:25" ht="13.5"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5:25" ht="13.5"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5:25" ht="13.5"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5:25" ht="13.5"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5:25" ht="13.5"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5:25" ht="13.5"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5:25" ht="13.5"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5:25" ht="13.5"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5:25" ht="13.5"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5:25" ht="13.5"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5:25" ht="13.5"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5:25" ht="13.5"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5:25" ht="13.5"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5:25" ht="13.5"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5:25" ht="13.5"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5:25" ht="13.5"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5:25" ht="13.5"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5:25" ht="13.5"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5:25" ht="13.5"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5:25" ht="13.5"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5:25" ht="13.5"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5:25" ht="13.5"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5:25" ht="13.5"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5:25" ht="13.5"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5:25" ht="13.5"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5:25" ht="13.5"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5:25" ht="13.5"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5:25" ht="13.5"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5:25" ht="13.5"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5:25" ht="13.5"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5:25" ht="13.5"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5:25" ht="13.5"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5:25" ht="13.5"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5:25" ht="13.5"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5:25" ht="13.5"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5:25" ht="13.5"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5:25" ht="13.5"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5:25" ht="13.5"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5:25" ht="13.5"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5:25" ht="13.5"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5:25" ht="13.5"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5:25" ht="13.5"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5:25" ht="13.5"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5:25" ht="13.5"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5:25" ht="13.5"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5:25" ht="13.5"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5:25" ht="13.5"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5:25" ht="13.5"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5:25" ht="13.5"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5:25" ht="13.5"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5:25" ht="13.5"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5:25" ht="13.5"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5:25" ht="13.5"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5:25" ht="13.5"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5:25" ht="13.5"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5:25" ht="13.5"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5:25" ht="13.5"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5:25" ht="13.5"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5:25" ht="13.5"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5:25" ht="13.5"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5:25" ht="13.5"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5:25" ht="13.5"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5:25" ht="13.5"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5:25" ht="13.5"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5:25" ht="13.5"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5:25" ht="13.5"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5:25" ht="13.5"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5:25" ht="13.5"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5:25" ht="13.5"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5:25" ht="13.5"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5:25" ht="13.5"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5:25" ht="13.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5:25" ht="13.5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5:25" ht="13.5"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5:25" ht="13.5"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5:25" ht="13.5"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5:25" ht="13.5"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5:25" ht="13.5"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5:25" ht="13.5"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5:25" ht="13.5"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5:25" ht="13.5"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5:25" ht="13.5"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5:25" ht="13.5"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5:25" ht="13.5"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5:25" ht="13.5"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5:25" ht="13.5"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5:25" ht="13.5"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</row>
    <row r="192" spans="5:25" ht="13.5"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</row>
    <row r="193" spans="5:25" ht="13.5"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</row>
    <row r="194" spans="5:25" ht="13.5"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5:25" ht="13.5"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5:25" ht="13.5"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5:25" ht="13.5"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5:25" ht="13.5"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5:25" ht="13.5"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5:25" ht="13.5"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5:25" ht="13.5"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5:25" ht="13.5"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5:25" ht="13.5"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5:25" ht="13.5"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5:25" ht="13.5"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5:25" ht="13.5"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5:25" ht="13.5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5:25" ht="13.5"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5:25" ht="13.5"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5:25" ht="13.5"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5:25" ht="13.5"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5:25" ht="13.5"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5:25" ht="13.5"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5:25" ht="13.5"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5:25" ht="13.5"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5:25" ht="13.5"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5:25" ht="13.5"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5:25" ht="13.5"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5:25" ht="13.5"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5:25" ht="13.5"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5:25" ht="13.5"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5:25" ht="13.5"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5:25" ht="13.5"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5:25" ht="13.5"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5:25" ht="13.5"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5:25" ht="13.5"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5:25" ht="13.5"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5:25" ht="13.5"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5:25" ht="13.5"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5:25" ht="13.5"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5:25" ht="13.5"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5:25" ht="13.5"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5:25" ht="13.5"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5:25" ht="13.5"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5:25" ht="13.5"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5:25" ht="13.5"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5:25" ht="13.5"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5:25" ht="13.5"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5:25" ht="13.5"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5:25" ht="13.5"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5:25" ht="13.5"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2" spans="5:25" ht="13.5"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</row>
    <row r="243" spans="5:25" ht="13.5"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5:25" ht="13.5"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</row>
    <row r="245" spans="5:25" ht="13.5"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</row>
    <row r="246" spans="5:25" ht="13.5"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5:25" ht="13.5"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</row>
    <row r="248" spans="5:25" ht="13.5"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</row>
    <row r="249" spans="5:25" ht="13.5"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</row>
    <row r="250" spans="5:25" ht="13.5"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</row>
    <row r="251" spans="5:25" ht="13.5"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</row>
    <row r="252" spans="5:25" ht="13.5"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</row>
    <row r="253" spans="5:25" ht="13.5"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</row>
    <row r="254" spans="5:25" ht="13.5"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</row>
    <row r="255" spans="5:25" ht="13.5"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</row>
    <row r="256" spans="5:25" ht="13.5"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</row>
    <row r="257" spans="5:25" ht="13.5"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</row>
    <row r="258" spans="5:25" ht="13.5"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</row>
    <row r="259" spans="5:25" ht="13.5"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</row>
    <row r="260" spans="5:25" ht="13.5"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</row>
    <row r="261" spans="5:25" ht="13.5"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</row>
    <row r="262" spans="5:25" ht="13.5"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</row>
    <row r="263" spans="5:25" ht="13.5"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</row>
    <row r="264" spans="5:25" ht="13.5"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</row>
    <row r="265" spans="5:25" ht="13.5"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</row>
    <row r="266" spans="5:25" ht="13.5"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</row>
    <row r="267" spans="5:25" ht="13.5"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</row>
    <row r="268" spans="5:25" ht="13.5"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</row>
    <row r="269" spans="5:25" ht="13.5"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5:25" ht="13.5"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</row>
    <row r="271" spans="5:25" ht="13.5"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5:25" ht="13.5"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</row>
    <row r="273" spans="5:25" ht="13.5"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5:25" ht="13.5"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</row>
    <row r="275" spans="5:25" ht="13.5"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5:25" ht="13.5"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</row>
    <row r="277" spans="5:25" ht="13.5"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  <row r="278" spans="5:25" ht="13.5"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</row>
    <row r="279" spans="5:25" ht="13.5"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5:25" ht="13.5"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</row>
    <row r="281" spans="5:25" ht="13.5"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5:25" ht="13.5"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</row>
    <row r="283" spans="5:25" ht="13.5"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</row>
    <row r="284" spans="5:25" ht="13.5"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5:25" ht="13.5"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</row>
    <row r="286" spans="5:25" ht="13.5"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</row>
    <row r="287" spans="5:25" ht="13.5"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</row>
    <row r="288" spans="5:25" ht="13.5"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</row>
    <row r="289" spans="5:25" ht="13.5"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</row>
    <row r="290" spans="5:25" ht="13.5"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5:25" ht="13.5"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</row>
    <row r="292" spans="5:25" ht="13.5"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</row>
    <row r="293" spans="5:25" ht="13.5"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</row>
    <row r="294" spans="5:25" ht="13.5"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5:25" ht="13.5"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</row>
    <row r="296" spans="5:25" ht="13.5"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</row>
    <row r="297" spans="5:25" ht="13.5"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</row>
    <row r="298" spans="5:25" ht="13.5"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</row>
    <row r="299" spans="5:25" ht="13.5"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5:25" ht="13.5"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</row>
    <row r="301" spans="5:25" ht="13.5"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</row>
    <row r="302" spans="5:25" ht="13.5"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</row>
    <row r="303" spans="5:25" ht="13.5"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</row>
    <row r="304" spans="5:25" ht="13.5"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</row>
    <row r="305" spans="5:25" ht="13.5"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</row>
    <row r="306" spans="5:25" ht="13.5"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</row>
    <row r="307" spans="5:25" ht="13.5"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</row>
    <row r="308" spans="5:25" ht="13.5"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</row>
    <row r="309" spans="5:25" ht="13.5"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</row>
    <row r="310" spans="5:25" ht="13.5"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</row>
    <row r="311" spans="5:25" ht="13.5"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</row>
    <row r="312" spans="5:25" ht="13.5"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5:25" ht="13.5"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</row>
    <row r="314" spans="5:25" ht="13.5"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5:25" ht="13.5"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5:25" ht="13.5"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</row>
    <row r="317" spans="5:25" ht="13.5"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</row>
    <row r="318" spans="5:25" ht="13.5"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</row>
    <row r="319" spans="5:25" ht="13.5"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</row>
    <row r="320" spans="5:25" ht="13.5"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</row>
    <row r="321" spans="5:25" ht="13.5"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</row>
    <row r="322" spans="5:25" ht="13.5"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</row>
    <row r="323" spans="5:25" ht="13.5"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</row>
    <row r="324" spans="5:25" ht="13.5"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</row>
    <row r="325" spans="5:25" ht="13.5"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</row>
    <row r="326" spans="5:25" ht="13.5"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</row>
    <row r="327" spans="5:25" ht="13.5"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</row>
    <row r="328" spans="5:25" ht="13.5"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</row>
    <row r="329" spans="5:25" ht="13.5"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</row>
    <row r="330" spans="5:25" ht="13.5"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</row>
    <row r="331" spans="5:25" ht="13.5"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</row>
    <row r="332" spans="5:25" ht="13.5"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</row>
    <row r="333" spans="5:25" ht="13.5"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</row>
    <row r="334" spans="5:25" ht="13.5"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</row>
    <row r="335" spans="5:25" ht="13.5"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5:25" ht="13.5"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</row>
    <row r="337" spans="5:25" ht="13.5"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5:25" ht="13.5"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</row>
    <row r="339" spans="5:25" ht="13.5"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</row>
    <row r="340" spans="5:25" ht="13.5"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</row>
    <row r="341" spans="5:25" ht="13.5"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</row>
    <row r="342" spans="5:25" ht="13.5"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</row>
    <row r="343" spans="5:25" ht="13.5"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</row>
    <row r="344" spans="5:25" ht="13.5"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</row>
    <row r="345" spans="5:25" ht="13.5"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</row>
    <row r="346" spans="5:25" ht="13.5"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</row>
    <row r="347" spans="5:25" ht="13.5"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</row>
    <row r="348" spans="5:25" ht="13.5"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</row>
    <row r="349" spans="5:25" ht="13.5"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</row>
    <row r="350" spans="5:25" ht="13.5"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</row>
    <row r="351" spans="5:25" ht="13.5"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</row>
    <row r="352" spans="5:25" ht="13.5"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</row>
    <row r="353" spans="5:25" ht="13.5"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</row>
    <row r="354" spans="5:25" ht="13.5"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</row>
    <row r="355" spans="5:25" ht="13.5"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5:25" ht="13.5"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</row>
    <row r="357" spans="5:25" ht="13.5"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</row>
    <row r="358" spans="5:25" ht="13.5"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</row>
    <row r="359" spans="5:25" ht="13.5"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</row>
    <row r="360" spans="5:25" ht="13.5"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</row>
    <row r="361" spans="5:25" ht="13.5"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</row>
    <row r="362" spans="5:25" ht="13.5"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</row>
    <row r="363" spans="5:25" ht="13.5"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</row>
    <row r="364" spans="5:25" ht="13.5"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</row>
    <row r="365" spans="5:25" ht="13.5"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</row>
    <row r="366" spans="5:25" ht="13.5"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</row>
    <row r="367" spans="5:25" ht="13.5"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</row>
    <row r="368" spans="5:25" ht="13.5"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</row>
    <row r="369" spans="5:25" ht="13.5"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</row>
    <row r="370" spans="5:25" ht="13.5"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</row>
    <row r="371" spans="5:25" ht="13.5"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</row>
    <row r="372" spans="5:25" ht="13.5"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</row>
    <row r="373" spans="5:25" ht="13.5"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</row>
    <row r="374" spans="5:25" ht="13.5"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</row>
    <row r="375" spans="5:25" ht="13.5"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</row>
    <row r="376" spans="5:25" ht="13.5"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  <row r="377" spans="5:25" ht="13.5"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5:25" ht="13.5"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</row>
    <row r="379" spans="5:25" ht="13.5"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5:25" ht="13.5"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5:25" ht="13.5"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5:25" ht="13.5"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</row>
    <row r="383" spans="5:25" ht="13.5"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5:25" ht="13.5"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</row>
    <row r="385" spans="5:25" ht="13.5"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  <row r="386" spans="5:25" ht="13.5"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</row>
    <row r="387" spans="5:25" ht="13.5"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</row>
    <row r="388" spans="5:25" ht="13.5"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5:25" ht="13.5"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</row>
    <row r="390" spans="5:25" ht="13.5"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</row>
    <row r="391" spans="5:25" ht="13.5"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</row>
    <row r="392" spans="5:25" ht="13.5"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</row>
    <row r="393" spans="5:25" ht="13.5"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</row>
    <row r="394" spans="5:25" ht="13.5"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</row>
    <row r="395" spans="5:25" ht="13.5"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</row>
    <row r="396" spans="5:25" ht="13.5"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</row>
    <row r="397" spans="5:25" ht="13.5"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</row>
    <row r="398" spans="5:25" ht="13.5"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</row>
    <row r="399" spans="5:25" ht="13.5"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</row>
    <row r="400" spans="5:25" ht="13.5"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</row>
    <row r="401" spans="5:25" ht="13.5"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</row>
    <row r="402" spans="5:25" ht="13.5"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</row>
    <row r="403" spans="5:25" ht="13.5"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</row>
    <row r="404" spans="5:25" ht="13.5"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</row>
    <row r="405" spans="5:25" ht="13.5"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</row>
    <row r="406" spans="5:25" ht="13.5"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</row>
    <row r="407" spans="5:25" ht="13.5"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</row>
    <row r="408" spans="5:25" ht="13.5"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</row>
    <row r="409" spans="5:25" ht="13.5"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</row>
    <row r="410" spans="5:25" ht="13.5"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</row>
    <row r="411" spans="5:25" ht="13.5"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</row>
    <row r="412" spans="5:25" ht="13.5"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</row>
    <row r="413" spans="5:25" ht="13.5"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</row>
    <row r="414" spans="5:25" ht="13.5"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</row>
    <row r="415" spans="5:25" ht="13.5"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</row>
    <row r="416" spans="5:25" ht="13.5"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</row>
    <row r="417" spans="5:25" ht="13.5"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</row>
    <row r="418" spans="5:25" ht="13.5"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</row>
    <row r="419" spans="5:25" ht="13.5"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</row>
    <row r="420" spans="5:25" ht="13.5"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</row>
    <row r="421" spans="5:25" ht="13.5"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</row>
    <row r="422" spans="5:25" ht="13.5"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</row>
    <row r="423" spans="5:25" ht="13.5"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</row>
    <row r="424" spans="5:25" ht="13.5"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</row>
    <row r="425" spans="5:25" ht="13.5"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</row>
    <row r="426" spans="5:25" ht="13.5"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5:25" ht="13.5"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5:25" ht="13.5"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</row>
    <row r="429" spans="5:25" ht="13.5"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</row>
    <row r="430" spans="5:25" ht="13.5"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</row>
    <row r="431" spans="5:25" ht="13.5"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</row>
    <row r="432" spans="5:25" ht="13.5"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</row>
    <row r="433" spans="5:25" ht="13.5"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</row>
    <row r="434" spans="5:25" ht="13.5"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</row>
    <row r="435" spans="5:25" ht="13.5"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</row>
    <row r="436" spans="5:25" ht="13.5"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</row>
    <row r="437" spans="5:25" ht="13.5"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</row>
    <row r="438" spans="5:25" ht="13.5"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</row>
    <row r="439" spans="5:25" ht="13.5"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</row>
    <row r="440" spans="5:25" ht="13.5"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</row>
    <row r="441" spans="5:25" ht="13.5"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</row>
    <row r="442" spans="5:25" ht="13.5"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</row>
    <row r="443" spans="5:25" ht="13.5"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</row>
    <row r="444" spans="5:25" ht="13.5"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</row>
    <row r="445" spans="5:25" ht="13.5"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</row>
    <row r="446" spans="5:25" ht="13.5"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</row>
    <row r="447" spans="5:25" ht="13.5"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</row>
    <row r="448" spans="5:25" ht="13.5"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</row>
    <row r="449" spans="5:25" ht="13.5"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</row>
    <row r="450" spans="5:25" ht="13.5"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</row>
    <row r="451" spans="5:25" ht="13.5"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</row>
    <row r="452" spans="5:25" ht="13.5"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</row>
    <row r="453" spans="5:25" ht="13.5"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</row>
    <row r="454" spans="5:25" ht="13.5"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</row>
    <row r="455" spans="5:25" ht="13.5"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</row>
    <row r="456" spans="5:25" ht="13.5"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</row>
    <row r="457" spans="5:25" ht="13.5"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</row>
    <row r="458" spans="5:25" ht="13.5"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</row>
    <row r="459" spans="5:25" ht="13.5"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</row>
    <row r="460" spans="5:25" ht="13.5"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</row>
    <row r="461" spans="5:25" ht="13.5"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</row>
    <row r="462" spans="5:25" ht="13.5"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</row>
    <row r="463" spans="5:25" ht="13.5"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</row>
    <row r="464" spans="5:25" ht="13.5"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</row>
    <row r="465" spans="5:25" ht="13.5"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</row>
    <row r="466" spans="5:25" ht="13.5"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</row>
    <row r="467" spans="5:25" ht="13.5"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</row>
    <row r="468" spans="5:25" ht="13.5"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</row>
    <row r="469" spans="5:25" ht="13.5"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</row>
    <row r="470" spans="5:25" ht="13.5"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</row>
    <row r="471" spans="5:25" ht="13.5"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</row>
    <row r="472" spans="5:25" ht="13.5"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</row>
    <row r="473" spans="5:25" ht="13.5"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</row>
    <row r="474" spans="5:25" ht="13.5"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</row>
    <row r="475" spans="5:25" ht="13.5"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</row>
    <row r="476" spans="5:25" ht="13.5"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</row>
    <row r="477" spans="5:25" ht="13.5"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</row>
    <row r="478" spans="5:25" ht="13.5"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</row>
    <row r="479" spans="5:25" ht="13.5"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</row>
    <row r="480" spans="5:25" ht="13.5"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</row>
    <row r="481" spans="5:25" ht="13.5"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</row>
    <row r="482" spans="5:25" ht="13.5"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</row>
    <row r="483" spans="5:25" ht="13.5"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</row>
    <row r="484" spans="5:25" ht="13.5"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</row>
    <row r="485" spans="5:25" ht="13.5"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</row>
    <row r="486" spans="5:25" ht="13.5"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</row>
    <row r="487" spans="5:25" ht="13.5"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</row>
    <row r="488" spans="5:25" ht="13.5"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</row>
    <row r="489" spans="5:25" ht="13.5"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</row>
    <row r="490" spans="5:25" ht="13.5"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</row>
    <row r="491" spans="5:25" ht="13.5"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</row>
    <row r="492" spans="5:25" ht="13.5"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</row>
    <row r="493" spans="5:25" ht="13.5"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</row>
    <row r="494" spans="5:25" ht="13.5"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</row>
    <row r="495" spans="5:25" ht="13.5"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</row>
    <row r="496" spans="5:25" ht="13.5"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</row>
    <row r="497" spans="5:25" ht="13.5"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</row>
    <row r="498" spans="5:25" ht="13.5"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</row>
    <row r="499" spans="5:25" ht="13.5"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</row>
    <row r="500" spans="5:25" ht="13.5"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</row>
    <row r="501" spans="5:25" ht="13.5"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</row>
    <row r="502" spans="5:25" ht="13.5"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</row>
    <row r="503" spans="5:25" ht="13.5"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</row>
    <row r="504" spans="5:25" ht="13.5"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</row>
    <row r="505" spans="5:25" ht="13.5"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</row>
    <row r="506" spans="5:25" ht="13.5"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</row>
    <row r="507" spans="5:25" ht="13.5"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</row>
    <row r="508" spans="5:25" ht="13.5"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</row>
    <row r="509" spans="5:25" ht="13.5"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</row>
    <row r="510" spans="5:25" ht="13.5"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</row>
    <row r="511" spans="5:25" ht="13.5"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</row>
    <row r="512" spans="5:25" ht="13.5"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</row>
    <row r="513" spans="5:25" ht="13.5"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</row>
    <row r="514" spans="5:25" ht="13.5"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</row>
    <row r="515" spans="5:25" ht="13.5"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</row>
    <row r="516" spans="5:25" ht="13.5"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</row>
    <row r="517" spans="5:25" ht="13.5"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</row>
    <row r="518" spans="5:25" ht="13.5"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</row>
    <row r="519" spans="5:25" ht="13.5"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</row>
    <row r="520" spans="5:25" ht="13.5"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</row>
    <row r="521" spans="5:25" ht="13.5"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</row>
    <row r="522" spans="5:25" ht="13.5"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</row>
    <row r="523" spans="5:25" ht="13.5"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</row>
    <row r="524" spans="5:25" ht="13.5"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</row>
    <row r="525" spans="5:25" ht="13.5"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</row>
    <row r="526" spans="5:25" ht="13.5"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</row>
    <row r="527" spans="5:25" ht="13.5"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  <row r="528" spans="5:25" ht="13.5"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</row>
    <row r="529" spans="5:25" ht="13.5"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</row>
    <row r="530" spans="5:25" ht="13.5"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</row>
    <row r="531" spans="5:25" ht="13.5"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5:25" ht="13.5"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</row>
    <row r="533" spans="5:25" ht="13.5"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</row>
    <row r="534" spans="5:25" ht="13.5"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</row>
    <row r="535" spans="5:25" ht="13.5"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</row>
    <row r="536" spans="5:25" ht="13.5"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</row>
    <row r="537" spans="5:25" ht="13.5"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</row>
    <row r="538" spans="5:25" ht="13.5"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</row>
    <row r="539" spans="5:25" ht="13.5"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</row>
    <row r="540" spans="5:25" ht="13.5"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</row>
    <row r="541" spans="5:25" ht="13.5"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</row>
    <row r="542" spans="5:25" ht="13.5"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</row>
    <row r="543" spans="5:25" ht="13.5"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</row>
    <row r="544" spans="5:25" ht="13.5"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</row>
    <row r="545" spans="5:25" ht="13.5"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</row>
    <row r="546" spans="5:25" ht="13.5"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</row>
    <row r="547" spans="5:25" ht="13.5"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</row>
    <row r="548" spans="5:25" ht="13.5"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</row>
    <row r="549" spans="5:25" ht="13.5"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</row>
    <row r="550" spans="5:25" ht="13.5"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</row>
    <row r="551" spans="5:25" ht="13.5"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</row>
    <row r="552" spans="5:25" ht="13.5"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</row>
    <row r="553" spans="5:25" ht="13.5"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</row>
    <row r="554" spans="5:25" ht="13.5"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</row>
    <row r="555" spans="5:25" ht="13.5"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</row>
    <row r="556" spans="5:25" ht="13.5"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</row>
    <row r="557" spans="5:25" ht="13.5"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</row>
    <row r="558" spans="5:25" ht="13.5"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</row>
    <row r="559" spans="5:25" ht="13.5"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</row>
    <row r="560" spans="5:25" ht="13.5"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</row>
    <row r="561" spans="5:25" ht="13.5"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</row>
    <row r="562" spans="5:25" ht="13.5"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</row>
    <row r="563" spans="5:25" ht="13.5"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5:25" ht="13.5"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</row>
    <row r="565" spans="5:25" ht="13.5"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</row>
    <row r="566" spans="5:25" ht="13.5"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</row>
    <row r="567" spans="5:25" ht="13.5"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</row>
    <row r="568" spans="5:25" ht="13.5"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</row>
    <row r="569" spans="5:25" ht="13.5"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</row>
    <row r="570" spans="5:25" ht="13.5"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</row>
    <row r="571" spans="5:25" ht="13.5"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</row>
    <row r="572" spans="5:25" ht="13.5"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</row>
    <row r="573" spans="5:25" ht="13.5"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</row>
    <row r="574" spans="5:25" ht="13.5"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</row>
    <row r="575" spans="5:25" ht="13.5"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</row>
    <row r="576" spans="5:25" ht="13.5"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</row>
    <row r="577" spans="5:25" ht="13.5"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</row>
    <row r="578" spans="5:25" ht="13.5"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</row>
    <row r="579" spans="5:25" ht="13.5"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</row>
    <row r="580" spans="5:25" ht="13.5"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</row>
    <row r="581" spans="5:25" ht="13.5"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</row>
    <row r="582" spans="5:25" ht="13.5"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</row>
    <row r="583" spans="5:25" ht="13.5"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</row>
    <row r="584" spans="5:25" ht="13.5"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</row>
    <row r="585" spans="5:25" ht="13.5"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</row>
    <row r="586" spans="5:25" ht="13.5"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</row>
    <row r="587" spans="5:25" ht="13.5"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</row>
    <row r="588" spans="5:25" ht="13.5"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</row>
    <row r="589" spans="5:25" ht="13.5"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</row>
    <row r="590" spans="5:25" ht="13.5"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</row>
    <row r="591" spans="5:25" ht="13.5"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</row>
    <row r="592" spans="5:25" ht="13.5"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</row>
    <row r="593" spans="5:25" ht="13.5"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</row>
    <row r="594" spans="5:25" ht="13.5"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</row>
    <row r="595" spans="5:25" ht="13.5"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</row>
    <row r="596" spans="5:25" ht="13.5"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</row>
    <row r="597" spans="5:25" ht="13.5"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</row>
    <row r="598" spans="5:25" ht="13.5"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</row>
    <row r="599" spans="5:25" ht="13.5"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</row>
    <row r="600" spans="5:25" ht="13.5"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</row>
    <row r="601" spans="5:25" ht="13.5"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</row>
    <row r="602" spans="5:25" ht="13.5"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</row>
    <row r="603" spans="5:25" ht="13.5"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</row>
    <row r="604" spans="5:25" ht="13.5"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</row>
    <row r="605" spans="5:25" ht="13.5"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</row>
    <row r="606" spans="5:25" ht="13.5"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</row>
    <row r="607" spans="5:25" ht="13.5"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</row>
    <row r="608" spans="5:25" ht="13.5"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</row>
    <row r="609" spans="5:25" ht="13.5"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</row>
    <row r="610" spans="5:25" ht="13.5"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</row>
    <row r="611" spans="5:25" ht="13.5"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</row>
    <row r="612" spans="5:25" ht="13.5"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</row>
    <row r="613" spans="5:25" ht="13.5"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</row>
    <row r="614" spans="5:25" ht="13.5"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</row>
    <row r="615" spans="5:25" ht="13.5"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</row>
    <row r="616" spans="5:25" ht="13.5"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</row>
    <row r="617" spans="5:25" ht="13.5"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</row>
    <row r="618" spans="5:25" ht="13.5"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</row>
    <row r="619" spans="5:25" ht="13.5"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</row>
    <row r="620" spans="5:25" ht="13.5"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</row>
    <row r="621" spans="5:25" ht="13.5"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</row>
    <row r="622" spans="5:25" ht="13.5"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</row>
    <row r="623" spans="5:25" ht="13.5"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</row>
    <row r="624" spans="5:25" ht="13.5"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</row>
    <row r="625" spans="5:25" ht="13.5"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</row>
    <row r="626" spans="5:25" ht="13.5"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</row>
    <row r="627" spans="5:25" ht="13.5"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</row>
    <row r="628" spans="5:25" ht="13.5"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</row>
    <row r="629" spans="5:25" ht="13.5"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</row>
    <row r="630" spans="5:25" ht="13.5"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</row>
    <row r="631" spans="5:25" ht="13.5"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</row>
    <row r="632" spans="5:25" ht="13.5"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</row>
    <row r="633" spans="5:25" ht="13.5"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</row>
    <row r="634" spans="5:25" ht="13.5"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</row>
    <row r="635" spans="5:25" ht="13.5"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</row>
    <row r="636" spans="5:25" ht="13.5"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</row>
    <row r="637" spans="5:25" ht="13.5"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</row>
    <row r="638" spans="5:25" ht="13.5"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</row>
    <row r="639" spans="5:25" ht="13.5"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</row>
    <row r="640" spans="5:25" ht="13.5"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</row>
    <row r="641" spans="5:25" ht="13.5"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</row>
    <row r="642" spans="5:25" ht="13.5"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</row>
    <row r="643" spans="5:25" ht="13.5"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</row>
    <row r="644" spans="5:25" ht="13.5"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</row>
    <row r="645" spans="5:25" ht="13.5"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</row>
    <row r="646" spans="5:25" ht="13.5"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</row>
    <row r="647" spans="5:25" ht="13.5"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</row>
    <row r="648" spans="5:25" ht="13.5"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</row>
    <row r="649" spans="5:25" ht="13.5"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</row>
    <row r="650" spans="5:25" ht="13.5"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</row>
    <row r="651" spans="5:25" ht="13.5"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</row>
    <row r="652" spans="5:25" ht="13.5"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</row>
    <row r="653" spans="5:25" ht="13.5"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</row>
    <row r="654" spans="5:25" ht="13.5"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</row>
    <row r="655" spans="5:25" ht="13.5"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</row>
    <row r="656" spans="5:25" ht="13.5"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</row>
    <row r="657" spans="5:25" ht="13.5"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</row>
    <row r="658" spans="5:25" ht="13.5"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</row>
    <row r="659" spans="5:25" ht="13.5"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</row>
    <row r="660" spans="5:25" ht="13.5"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</row>
    <row r="661" spans="5:25" ht="13.5"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</row>
    <row r="662" spans="5:25" ht="13.5"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</row>
    <row r="663" spans="5:25" ht="13.5"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</row>
    <row r="664" spans="5:25" ht="13.5"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</row>
    <row r="665" spans="5:25" ht="13.5"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</row>
    <row r="666" spans="5:25" ht="13.5"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</row>
    <row r="667" spans="5:25" ht="13.5"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</row>
    <row r="668" spans="5:25" ht="13.5"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</row>
    <row r="669" spans="5:25" ht="13.5"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</row>
    <row r="670" spans="5:25" ht="13.5"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</row>
    <row r="671" spans="5:25" ht="13.5"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</row>
    <row r="672" spans="5:25" ht="13.5"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</row>
    <row r="673" spans="5:25" ht="13.5"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</row>
    <row r="674" spans="5:25" ht="13.5"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</row>
    <row r="675" spans="5:25" ht="13.5"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</row>
    <row r="676" spans="5:25" ht="13.5"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</row>
    <row r="677" spans="5:25" ht="13.5"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</row>
    <row r="678" spans="5:25" ht="13.5"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</row>
    <row r="679" spans="5:25" ht="13.5"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</row>
    <row r="680" spans="5:25" ht="13.5"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</row>
    <row r="681" spans="5:25" ht="13.5"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</row>
    <row r="682" spans="5:25" ht="13.5"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</row>
    <row r="683" spans="5:25" ht="13.5"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</row>
    <row r="684" spans="5:25" ht="13.5"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</row>
    <row r="685" spans="5:25" ht="13.5"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</row>
    <row r="686" spans="5:25" ht="13.5"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</row>
    <row r="687" spans="5:25" ht="13.5"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</row>
    <row r="688" spans="5:25" ht="13.5"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</row>
    <row r="689" spans="5:25" ht="13.5"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</row>
    <row r="690" spans="5:25" ht="13.5"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</row>
    <row r="691" spans="5:25" ht="13.5"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</row>
    <row r="692" spans="5:25" ht="13.5"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</row>
    <row r="693" spans="5:25" ht="13.5"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</row>
    <row r="694" spans="5:25" ht="13.5"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</row>
    <row r="695" spans="5:25" ht="13.5"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</row>
    <row r="696" spans="5:25" ht="13.5"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</row>
    <row r="697" spans="5:25" ht="13.5"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</row>
    <row r="698" spans="5:25" ht="13.5"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</row>
    <row r="699" spans="5:25" ht="13.5"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</row>
    <row r="700" spans="5:25" ht="13.5"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</row>
    <row r="701" spans="5:25" ht="13.5"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</row>
    <row r="702" spans="5:25" ht="13.5"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</row>
    <row r="703" spans="5:25" ht="13.5"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</row>
    <row r="704" spans="5:25" ht="13.5"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</row>
    <row r="705" spans="5:25" ht="13.5"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</row>
    <row r="706" spans="5:25" ht="13.5"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</row>
    <row r="707" spans="5:25" ht="13.5"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</row>
    <row r="708" spans="5:25" ht="13.5"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</row>
    <row r="709" spans="5:25" ht="13.5"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</row>
    <row r="710" spans="5:25" ht="13.5"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</row>
    <row r="711" spans="5:25" ht="13.5"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</row>
    <row r="712" spans="5:25" ht="13.5"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</row>
    <row r="713" spans="5:25" ht="13.5"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</row>
    <row r="714" spans="5:25" ht="13.5"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</row>
    <row r="715" spans="5:25" ht="13.5"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</row>
    <row r="716" spans="5:25" ht="13.5"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</row>
    <row r="717" spans="5:25" ht="13.5"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</row>
    <row r="718" spans="5:25" ht="13.5"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</row>
    <row r="719" spans="5:25" ht="13.5"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</row>
    <row r="720" spans="5:25" ht="13.5"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</row>
    <row r="721" spans="5:25" ht="13.5"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</row>
    <row r="722" spans="5:25" ht="13.5"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</row>
    <row r="723" spans="5:25" ht="13.5"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</row>
    <row r="724" spans="5:25" ht="13.5"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</row>
    <row r="725" spans="5:25" ht="13.5"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</row>
    <row r="726" spans="5:25" ht="13.5"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</row>
    <row r="727" spans="5:25" ht="13.5"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</row>
    <row r="728" spans="5:25" ht="13.5"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</row>
    <row r="729" spans="5:25" ht="13.5"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</row>
    <row r="730" spans="5:25" ht="13.5"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</row>
    <row r="731" spans="5:25" ht="13.5"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</row>
    <row r="732" spans="5:25" ht="13.5"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</row>
    <row r="733" spans="5:25" ht="13.5"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</row>
    <row r="734" spans="5:25" ht="13.5"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</row>
    <row r="735" spans="5:25" ht="13.5"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</row>
    <row r="736" spans="5:25" ht="13.5"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</row>
    <row r="737" spans="5:25" ht="13.5"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</row>
    <row r="738" spans="5:25" ht="13.5"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</row>
    <row r="739" spans="5:25" ht="13.5"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</row>
    <row r="740" spans="5:25" ht="13.5"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</row>
    <row r="741" spans="5:25" ht="13.5"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</row>
    <row r="742" spans="5:25" ht="13.5"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</row>
    <row r="743" spans="5:25" ht="13.5"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</row>
    <row r="744" spans="5:25" ht="13.5"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</row>
    <row r="745" spans="5:25" ht="13.5"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</row>
    <row r="746" spans="5:25" ht="13.5"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</row>
    <row r="747" spans="5:25" ht="13.5"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</row>
    <row r="748" spans="5:25" ht="13.5"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</row>
    <row r="749" spans="5:25" ht="13.5"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</row>
    <row r="750" spans="5:25" ht="13.5"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</row>
    <row r="751" spans="5:25" ht="13.5"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</row>
    <row r="752" spans="5:25" ht="13.5"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</row>
    <row r="753" spans="5:25" ht="13.5"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</row>
    <row r="754" spans="5:25" ht="13.5"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</row>
    <row r="755" spans="5:25" ht="13.5"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</row>
    <row r="756" spans="5:25" ht="13.5"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</row>
    <row r="757" spans="5:25" ht="13.5"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</row>
    <row r="758" spans="5:25" ht="13.5"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</row>
    <row r="759" spans="5:25" ht="13.5"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</row>
    <row r="760" spans="5:25" ht="13.5"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</row>
    <row r="761" spans="5:25" ht="13.5"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</row>
    <row r="762" spans="5:25" ht="13.5"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</row>
    <row r="763" spans="5:25" ht="13.5"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</row>
    <row r="764" spans="5:25" ht="13.5"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</row>
    <row r="765" spans="5:25" ht="13.5"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</row>
    <row r="766" spans="5:25" ht="13.5"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</row>
    <row r="767" spans="5:25" ht="13.5"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</row>
    <row r="768" spans="5:25" ht="13.5"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</row>
    <row r="769" spans="5:25" ht="13.5"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</row>
    <row r="770" spans="5:25" ht="13.5"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</row>
    <row r="771" spans="5:25" ht="13.5"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</row>
    <row r="772" spans="5:25" ht="13.5"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</row>
    <row r="773" spans="5:25" ht="13.5"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</row>
    <row r="774" spans="5:25" ht="13.5"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</row>
    <row r="775" spans="5:25" ht="13.5"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</row>
    <row r="776" spans="5:25" ht="13.5"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</row>
    <row r="777" spans="5:25" ht="13.5"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</row>
    <row r="778" spans="5:25" ht="13.5"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</row>
    <row r="779" spans="5:25" ht="13.5"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</row>
    <row r="780" spans="5:25" ht="13.5"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</row>
    <row r="781" spans="5:25" ht="13.5"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</row>
    <row r="782" spans="5:25" ht="13.5"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</row>
    <row r="783" spans="5:25" ht="13.5"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</row>
    <row r="784" spans="5:25" ht="13.5"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</row>
    <row r="785" spans="5:25" ht="13.5"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</row>
    <row r="786" spans="5:25" ht="13.5"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</row>
    <row r="787" spans="5:25" ht="13.5"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</row>
    <row r="788" spans="5:25" ht="13.5"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</row>
    <row r="789" spans="5:25" ht="13.5"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</row>
    <row r="790" spans="5:25" ht="13.5"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</row>
    <row r="791" spans="5:25" ht="13.5"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</row>
    <row r="792" spans="5:25" ht="13.5"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</row>
    <row r="793" spans="5:25" ht="13.5"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</row>
    <row r="794" spans="5:25" ht="13.5"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</row>
    <row r="795" spans="5:25" ht="13.5"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</row>
    <row r="796" spans="5:25" ht="13.5"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</row>
    <row r="797" spans="5:25" ht="13.5"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</row>
    <row r="798" spans="5:25" ht="13.5"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</row>
    <row r="799" spans="5:25" ht="13.5"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</row>
    <row r="800" spans="5:25" ht="13.5"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</row>
    <row r="801" spans="5:25" ht="13.5"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</row>
    <row r="802" spans="5:25" ht="13.5"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</row>
    <row r="803" spans="5:25" ht="13.5"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</row>
    <row r="804" spans="5:25" ht="13.5"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</row>
    <row r="805" spans="5:25" ht="13.5"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</row>
    <row r="806" spans="5:25" ht="13.5"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</row>
    <row r="807" spans="5:25" ht="13.5"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</row>
    <row r="808" spans="5:25" ht="13.5"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</row>
    <row r="809" spans="5:25" ht="13.5"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</row>
    <row r="810" spans="5:25" ht="13.5"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</row>
    <row r="811" spans="5:25" ht="13.5"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</row>
    <row r="812" spans="5:25" ht="13.5"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</row>
    <row r="813" spans="5:25" ht="13.5"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</row>
    <row r="814" spans="5:25" ht="13.5"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</row>
    <row r="815" spans="5:25" ht="13.5"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</row>
    <row r="816" spans="5:25" ht="13.5"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</row>
    <row r="817" spans="5:25" ht="13.5"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</row>
    <row r="818" spans="5:25" ht="13.5"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</row>
    <row r="819" spans="5:25" ht="13.5"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</row>
    <row r="820" spans="5:25" ht="13.5"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</row>
    <row r="821" spans="5:25" ht="13.5"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</row>
    <row r="822" spans="5:25" ht="13.5"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</row>
    <row r="823" spans="5:25" ht="13.5"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</row>
    <row r="824" spans="5:25" ht="13.5"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</row>
  </sheetData>
  <sheetProtection/>
  <mergeCells count="297">
    <mergeCell ref="A96:D97"/>
    <mergeCell ref="M96:M97"/>
    <mergeCell ref="A92:D93"/>
    <mergeCell ref="M92:M93"/>
    <mergeCell ref="A94:D95"/>
    <mergeCell ref="I93:J93"/>
    <mergeCell ref="K93:L93"/>
    <mergeCell ref="E97:F97"/>
    <mergeCell ref="G97:H97"/>
    <mergeCell ref="I97:J97"/>
    <mergeCell ref="N96:N97"/>
    <mergeCell ref="E95:F95"/>
    <mergeCell ref="G95:H95"/>
    <mergeCell ref="I95:J95"/>
    <mergeCell ref="K95:L95"/>
    <mergeCell ref="M94:M95"/>
    <mergeCell ref="N94:N95"/>
    <mergeCell ref="K97:L97"/>
    <mergeCell ref="N92:N93"/>
    <mergeCell ref="I91:J91"/>
    <mergeCell ref="K91:L91"/>
    <mergeCell ref="A90:D91"/>
    <mergeCell ref="M90:M91"/>
    <mergeCell ref="N90:N91"/>
    <mergeCell ref="E91:F91"/>
    <mergeCell ref="G91:H91"/>
    <mergeCell ref="E93:F93"/>
    <mergeCell ref="G93:H93"/>
    <mergeCell ref="N88:N89"/>
    <mergeCell ref="A85:D86"/>
    <mergeCell ref="M85:M86"/>
    <mergeCell ref="N85:N86"/>
    <mergeCell ref="Z80:AA80"/>
    <mergeCell ref="Z82:AA82"/>
    <mergeCell ref="Z84:AA84"/>
    <mergeCell ref="Z86:AA86"/>
    <mergeCell ref="A88:D89"/>
    <mergeCell ref="E88:F89"/>
    <mergeCell ref="E86:F86"/>
    <mergeCell ref="G86:H86"/>
    <mergeCell ref="I86:J86"/>
    <mergeCell ref="K86:L86"/>
    <mergeCell ref="K88:L89"/>
    <mergeCell ref="M88:M89"/>
    <mergeCell ref="G88:H89"/>
    <mergeCell ref="I88:J89"/>
    <mergeCell ref="AB85:AB86"/>
    <mergeCell ref="AC85:AC86"/>
    <mergeCell ref="T86:U86"/>
    <mergeCell ref="V86:W86"/>
    <mergeCell ref="X86:Y86"/>
    <mergeCell ref="Q73:Q74"/>
    <mergeCell ref="R73:R74"/>
    <mergeCell ref="S73:X74"/>
    <mergeCell ref="Z73:AD74"/>
    <mergeCell ref="P85:S86"/>
    <mergeCell ref="B70:B71"/>
    <mergeCell ref="C70:D71"/>
    <mergeCell ref="F70:K71"/>
    <mergeCell ref="L70:L71"/>
    <mergeCell ref="Z70:AD71"/>
    <mergeCell ref="B73:B74"/>
    <mergeCell ref="C73:D74"/>
    <mergeCell ref="F73:K74"/>
    <mergeCell ref="L73:L74"/>
    <mergeCell ref="Z67:AD68"/>
    <mergeCell ref="M70:M71"/>
    <mergeCell ref="Q70:Q71"/>
    <mergeCell ref="R70:R71"/>
    <mergeCell ref="S70:X71"/>
    <mergeCell ref="M73:M74"/>
    <mergeCell ref="Q67:Q68"/>
    <mergeCell ref="R67:R68"/>
    <mergeCell ref="S67:X68"/>
    <mergeCell ref="M64:M65"/>
    <mergeCell ref="Q64:Q65"/>
    <mergeCell ref="R64:R65"/>
    <mergeCell ref="S64:X65"/>
    <mergeCell ref="B64:B65"/>
    <mergeCell ref="C64:D65"/>
    <mergeCell ref="F64:K65"/>
    <mergeCell ref="L64:L65"/>
    <mergeCell ref="Q61:Q62"/>
    <mergeCell ref="R61:R62"/>
    <mergeCell ref="S61:X62"/>
    <mergeCell ref="Z61:AD62"/>
    <mergeCell ref="Z64:AD65"/>
    <mergeCell ref="B67:B68"/>
    <mergeCell ref="C67:D68"/>
    <mergeCell ref="F67:K68"/>
    <mergeCell ref="L67:L68"/>
    <mergeCell ref="M67:M68"/>
    <mergeCell ref="M58:M59"/>
    <mergeCell ref="Q58:Q59"/>
    <mergeCell ref="R58:R59"/>
    <mergeCell ref="S58:X59"/>
    <mergeCell ref="B58:B59"/>
    <mergeCell ref="C58:D59"/>
    <mergeCell ref="F58:K59"/>
    <mergeCell ref="L58:L59"/>
    <mergeCell ref="Q55:Q56"/>
    <mergeCell ref="R55:R56"/>
    <mergeCell ref="S55:X56"/>
    <mergeCell ref="Z55:AD56"/>
    <mergeCell ref="Z58:AD59"/>
    <mergeCell ref="B61:B62"/>
    <mergeCell ref="C61:D62"/>
    <mergeCell ref="F61:K62"/>
    <mergeCell ref="L61:L62"/>
    <mergeCell ref="M61:M62"/>
    <mergeCell ref="B55:B56"/>
    <mergeCell ref="C55:D56"/>
    <mergeCell ref="F55:K56"/>
    <mergeCell ref="L55:L56"/>
    <mergeCell ref="M55:M56"/>
    <mergeCell ref="B52:B53"/>
    <mergeCell ref="C52:D53"/>
    <mergeCell ref="F52:K53"/>
    <mergeCell ref="L52:L53"/>
    <mergeCell ref="S49:X50"/>
    <mergeCell ref="Z49:AD50"/>
    <mergeCell ref="M52:M53"/>
    <mergeCell ref="Q52:Q53"/>
    <mergeCell ref="R52:R53"/>
    <mergeCell ref="S52:X53"/>
    <mergeCell ref="Z52:AD53"/>
    <mergeCell ref="S45:X46"/>
    <mergeCell ref="Z45:AD46"/>
    <mergeCell ref="Z48:AD48"/>
    <mergeCell ref="B49:B50"/>
    <mergeCell ref="C49:D50"/>
    <mergeCell ref="F49:K50"/>
    <mergeCell ref="L49:L50"/>
    <mergeCell ref="M49:M50"/>
    <mergeCell ref="Q49:Q50"/>
    <mergeCell ref="R49:R50"/>
    <mergeCell ref="Z42:AD43"/>
    <mergeCell ref="B45:B46"/>
    <mergeCell ref="C45:D46"/>
    <mergeCell ref="F45:K46"/>
    <mergeCell ref="L45:L46"/>
    <mergeCell ref="M45:M46"/>
    <mergeCell ref="B42:B43"/>
    <mergeCell ref="C42:D43"/>
    <mergeCell ref="F42:K43"/>
    <mergeCell ref="L42:L43"/>
    <mergeCell ref="AA8:AB18"/>
    <mergeCell ref="Z36:AD37"/>
    <mergeCell ref="Z24:AD25"/>
    <mergeCell ref="M42:M43"/>
    <mergeCell ref="Q42:Q43"/>
    <mergeCell ref="R42:R43"/>
    <mergeCell ref="S42:X43"/>
    <mergeCell ref="Q36:Q37"/>
    <mergeCell ref="R36:R37"/>
    <mergeCell ref="S36:X37"/>
    <mergeCell ref="AA7:AB7"/>
    <mergeCell ref="B39:B40"/>
    <mergeCell ref="C39:D40"/>
    <mergeCell ref="F39:K40"/>
    <mergeCell ref="I8:J18"/>
    <mergeCell ref="B36:B37"/>
    <mergeCell ref="C36:D37"/>
    <mergeCell ref="Q39:Q40"/>
    <mergeCell ref="R39:R40"/>
    <mergeCell ref="S39:X40"/>
    <mergeCell ref="N8:O18"/>
    <mergeCell ref="G7:H7"/>
    <mergeCell ref="U7:V7"/>
    <mergeCell ref="N7:O7"/>
    <mergeCell ref="P8:Q18"/>
    <mergeCell ref="R8:S18"/>
    <mergeCell ref="P7:Q7"/>
    <mergeCell ref="R7:S7"/>
    <mergeCell ref="F36:K37"/>
    <mergeCell ref="B30:B31"/>
    <mergeCell ref="B33:B34"/>
    <mergeCell ref="C33:D34"/>
    <mergeCell ref="W7:X7"/>
    <mergeCell ref="Y7:Z7"/>
    <mergeCell ref="U8:V18"/>
    <mergeCell ref="W8:X18"/>
    <mergeCell ref="Y8:Z18"/>
    <mergeCell ref="E7:F7"/>
    <mergeCell ref="A77:D78"/>
    <mergeCell ref="A79:D80"/>
    <mergeCell ref="K80:L80"/>
    <mergeCell ref="E77:F78"/>
    <mergeCell ref="G77:H78"/>
    <mergeCell ref="I77:J78"/>
    <mergeCell ref="AB83:AB84"/>
    <mergeCell ref="AC83:AC84"/>
    <mergeCell ref="E84:F84"/>
    <mergeCell ref="I84:J84"/>
    <mergeCell ref="T84:U84"/>
    <mergeCell ref="X84:Y84"/>
    <mergeCell ref="P83:S84"/>
    <mergeCell ref="G84:H84"/>
    <mergeCell ref="N83:N84"/>
    <mergeCell ref="V84:W84"/>
    <mergeCell ref="M83:M84"/>
    <mergeCell ref="K84:L84"/>
    <mergeCell ref="A81:D82"/>
    <mergeCell ref="A83:D84"/>
    <mergeCell ref="AC81:AC82"/>
    <mergeCell ref="G82:H82"/>
    <mergeCell ref="I82:J82"/>
    <mergeCell ref="V82:W82"/>
    <mergeCell ref="X82:Y82"/>
    <mergeCell ref="P81:S82"/>
    <mergeCell ref="T82:U82"/>
    <mergeCell ref="N81:N82"/>
    <mergeCell ref="M81:M82"/>
    <mergeCell ref="AB81:AB82"/>
    <mergeCell ref="E82:F82"/>
    <mergeCell ref="K82:L82"/>
    <mergeCell ref="AC79:AC80"/>
    <mergeCell ref="E80:F80"/>
    <mergeCell ref="G80:H80"/>
    <mergeCell ref="I80:J80"/>
    <mergeCell ref="T80:U80"/>
    <mergeCell ref="V80:W80"/>
    <mergeCell ref="X80:Y80"/>
    <mergeCell ref="P79:S80"/>
    <mergeCell ref="M79:M80"/>
    <mergeCell ref="N79:N80"/>
    <mergeCell ref="AB79:AB80"/>
    <mergeCell ref="X77:Y78"/>
    <mergeCell ref="AB77:AB78"/>
    <mergeCell ref="T77:U78"/>
    <mergeCell ref="V77:W78"/>
    <mergeCell ref="P77:S78"/>
    <mergeCell ref="Z77:AA78"/>
    <mergeCell ref="M77:M78"/>
    <mergeCell ref="N77:N78"/>
    <mergeCell ref="Z30:AD31"/>
    <mergeCell ref="L33:L34"/>
    <mergeCell ref="Z33:AD34"/>
    <mergeCell ref="AC77:AC78"/>
    <mergeCell ref="K77:L78"/>
    <mergeCell ref="Z39:AD40"/>
    <mergeCell ref="Q45:Q46"/>
    <mergeCell ref="R45:R46"/>
    <mergeCell ref="M33:M34"/>
    <mergeCell ref="Q33:Q34"/>
    <mergeCell ref="S33:X34"/>
    <mergeCell ref="Q27:Q28"/>
    <mergeCell ref="R27:R28"/>
    <mergeCell ref="S27:X28"/>
    <mergeCell ref="Q30:Q31"/>
    <mergeCell ref="R30:R31"/>
    <mergeCell ref="S30:X31"/>
    <mergeCell ref="R33:R34"/>
    <mergeCell ref="B27:B28"/>
    <mergeCell ref="C27:D28"/>
    <mergeCell ref="F27:K28"/>
    <mergeCell ref="L27:L28"/>
    <mergeCell ref="Z27:AD28"/>
    <mergeCell ref="M24:M25"/>
    <mergeCell ref="Q24:Q25"/>
    <mergeCell ref="R24:R25"/>
    <mergeCell ref="S24:X25"/>
    <mergeCell ref="M27:M28"/>
    <mergeCell ref="R21:R22"/>
    <mergeCell ref="S21:X22"/>
    <mergeCell ref="Z21:AD22"/>
    <mergeCell ref="B24:B25"/>
    <mergeCell ref="C24:D25"/>
    <mergeCell ref="F24:K25"/>
    <mergeCell ref="L24:L25"/>
    <mergeCell ref="F33:K34"/>
    <mergeCell ref="M30:M31"/>
    <mergeCell ref="M36:M37"/>
    <mergeCell ref="Z20:AD20"/>
    <mergeCell ref="B21:B22"/>
    <mergeCell ref="C21:D22"/>
    <mergeCell ref="F21:K22"/>
    <mergeCell ref="L21:L22"/>
    <mergeCell ref="M21:M22"/>
    <mergeCell ref="Q21:Q22"/>
    <mergeCell ref="A1:I1"/>
    <mergeCell ref="R1:T1"/>
    <mergeCell ref="U1:AB1"/>
    <mergeCell ref="V2:AB2"/>
    <mergeCell ref="L39:L40"/>
    <mergeCell ref="M39:M40"/>
    <mergeCell ref="C30:D31"/>
    <mergeCell ref="F30:K31"/>
    <mergeCell ref="L30:L31"/>
    <mergeCell ref="L36:L37"/>
    <mergeCell ref="C8:D18"/>
    <mergeCell ref="C7:D7"/>
    <mergeCell ref="L8:M18"/>
    <mergeCell ref="G8:H18"/>
    <mergeCell ref="I7:J7"/>
    <mergeCell ref="L7:M7"/>
    <mergeCell ref="E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824"/>
  <sheetViews>
    <sheetView view="pageBreakPreview" zoomScale="70" zoomScaleSheetLayoutView="70" zoomScalePageLayoutView="0" workbookViewId="0" topLeftCell="A85">
      <selection activeCell="W8" sqref="W8:X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tr">
        <f>'１日目ＡＢC '!A1:I1</f>
        <v>第１日（2月1日）　1回戦リーグ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100</v>
      </c>
      <c r="S1" s="223"/>
      <c r="T1" s="223"/>
      <c r="U1" s="223" t="s">
        <v>196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129</v>
      </c>
      <c r="W2" s="224"/>
      <c r="X2" s="224"/>
      <c r="Y2" s="224"/>
      <c r="Z2" s="224"/>
      <c r="AA2" s="224"/>
      <c r="AB2" s="224"/>
    </row>
    <row r="3" spans="3:27" ht="24.75" customHeight="1">
      <c r="C3" s="9"/>
      <c r="D3" s="9"/>
      <c r="E3" s="9"/>
      <c r="F3" s="110" t="s">
        <v>101</v>
      </c>
      <c r="H3" s="110"/>
      <c r="I3" s="9"/>
      <c r="L3" s="9"/>
      <c r="M3" s="9"/>
      <c r="N3" s="9"/>
      <c r="O3" s="110" t="s">
        <v>102</v>
      </c>
      <c r="Q3" s="110"/>
      <c r="R3" s="9"/>
      <c r="U3" s="9"/>
      <c r="V3" s="9"/>
      <c r="W3" s="9"/>
      <c r="X3" s="110" t="s">
        <v>103</v>
      </c>
      <c r="Z3" s="110"/>
      <c r="AA3" s="9"/>
    </row>
    <row r="4" spans="3:28" ht="24.75" customHeight="1">
      <c r="C4" s="10"/>
      <c r="D4" s="47"/>
      <c r="E4" s="11"/>
      <c r="F4" s="12"/>
      <c r="G4" s="12"/>
      <c r="H4" s="47"/>
      <c r="I4" s="11"/>
      <c r="J4" s="10"/>
      <c r="K4" s="10"/>
      <c r="L4" s="10"/>
      <c r="M4" s="47"/>
      <c r="N4" s="11"/>
      <c r="O4" s="12"/>
      <c r="P4" s="12"/>
      <c r="Q4" s="47"/>
      <c r="R4" s="11"/>
      <c r="S4" s="10"/>
      <c r="T4" s="10"/>
      <c r="U4" s="10"/>
      <c r="V4" s="47"/>
      <c r="W4" s="11"/>
      <c r="X4" s="12"/>
      <c r="Y4" s="12"/>
      <c r="Z4" s="47"/>
      <c r="AA4" s="11"/>
      <c r="AB4" s="10"/>
    </row>
    <row r="5" spans="3:28" ht="24.75" customHeight="1">
      <c r="C5" s="13"/>
      <c r="D5" s="14"/>
      <c r="E5" s="39"/>
      <c r="F5" s="36"/>
      <c r="G5" s="154"/>
      <c r="H5" s="10"/>
      <c r="I5" s="156"/>
      <c r="J5" s="10"/>
      <c r="K5" s="10"/>
      <c r="L5" s="13"/>
      <c r="M5" s="14"/>
      <c r="N5" s="156"/>
      <c r="O5" s="36"/>
      <c r="P5" s="154"/>
      <c r="Q5" s="10"/>
      <c r="R5" s="39"/>
      <c r="S5" s="10"/>
      <c r="T5" s="10"/>
      <c r="U5" s="13"/>
      <c r="V5" s="14"/>
      <c r="W5" s="156"/>
      <c r="X5" s="36"/>
      <c r="Y5" s="154"/>
      <c r="Z5" s="10"/>
      <c r="AA5" s="39"/>
      <c r="AB5" s="10"/>
    </row>
    <row r="6" spans="3:28" ht="24.75" customHeight="1">
      <c r="C6" s="13"/>
      <c r="D6" s="6"/>
      <c r="E6" s="13"/>
      <c r="F6" s="10"/>
      <c r="G6" s="155"/>
      <c r="H6" s="15"/>
      <c r="I6" s="157"/>
      <c r="J6" s="15"/>
      <c r="K6" s="10"/>
      <c r="L6" s="13"/>
      <c r="M6" s="6"/>
      <c r="N6" s="155"/>
      <c r="O6" s="10"/>
      <c r="P6" s="155"/>
      <c r="Q6" s="15"/>
      <c r="R6" s="101"/>
      <c r="S6" s="15"/>
      <c r="T6" s="10"/>
      <c r="U6" s="13"/>
      <c r="V6" s="6"/>
      <c r="W6" s="155"/>
      <c r="X6" s="10"/>
      <c r="Y6" s="155"/>
      <c r="Z6" s="15"/>
      <c r="AA6" s="101"/>
      <c r="AB6" s="15"/>
    </row>
    <row r="7" spans="3:28" ht="24.75" customHeight="1">
      <c r="C7" s="220">
        <v>1</v>
      </c>
      <c r="D7" s="220"/>
      <c r="E7" s="220">
        <v>2</v>
      </c>
      <c r="F7" s="220"/>
      <c r="G7" s="220">
        <v>3</v>
      </c>
      <c r="H7" s="220"/>
      <c r="I7" s="220">
        <v>4</v>
      </c>
      <c r="J7" s="220"/>
      <c r="K7" s="15"/>
      <c r="L7" s="220">
        <v>5</v>
      </c>
      <c r="M7" s="220"/>
      <c r="N7" s="220">
        <v>6</v>
      </c>
      <c r="O7" s="220"/>
      <c r="P7" s="220">
        <v>7</v>
      </c>
      <c r="Q7" s="220"/>
      <c r="R7" s="220">
        <v>8</v>
      </c>
      <c r="S7" s="220"/>
      <c r="U7" s="220">
        <v>9</v>
      </c>
      <c r="V7" s="220"/>
      <c r="W7" s="220">
        <v>10</v>
      </c>
      <c r="X7" s="220"/>
      <c r="Y7" s="220">
        <v>11</v>
      </c>
      <c r="Z7" s="220"/>
      <c r="AA7" s="220">
        <v>12</v>
      </c>
      <c r="AB7" s="220"/>
    </row>
    <row r="8" spans="3:28" ht="24.75" customHeight="1">
      <c r="C8" s="221" t="str">
        <f>'組　合　せ'!C31</f>
        <v>栃木蔵の街ＳＳ</v>
      </c>
      <c r="D8" s="221"/>
      <c r="E8" s="221" t="str">
        <f>'組　合　せ'!C33</f>
        <v>下野選抜ＰＲＩＤＥ</v>
      </c>
      <c r="F8" s="221"/>
      <c r="G8" s="222" t="str">
        <f>'組　合　せ'!C35</f>
        <v>黒磯選抜２０１４</v>
      </c>
      <c r="H8" s="222"/>
      <c r="I8" s="278" t="str">
        <f>'組　合　せ'!C37</f>
        <v>鹿沼ＪＦＣエステーラ</v>
      </c>
      <c r="J8" s="278"/>
      <c r="K8" s="42"/>
      <c r="L8" s="221" t="str">
        <f>'組　合　せ'!C39</f>
        <v>足利レジェンド</v>
      </c>
      <c r="M8" s="221"/>
      <c r="N8" s="222" t="str">
        <f>'組　合　せ'!C41</f>
        <v>芳賀ＪＦＣ</v>
      </c>
      <c r="O8" s="222"/>
      <c r="P8" s="278" t="str">
        <f>'組　合　せ'!C43</f>
        <v>ＨＭＣＯＪＫ小山．ブラック</v>
      </c>
      <c r="Q8" s="278"/>
      <c r="R8" s="221" t="str">
        <f>'組　合　せ'!C45</f>
        <v>南那須選抜２０１４</v>
      </c>
      <c r="S8" s="221"/>
      <c r="U8" s="221" t="str">
        <f>'組　合　せ'!C47</f>
        <v>ＮＯＡ　ＪＦＣ　日光</v>
      </c>
      <c r="V8" s="221"/>
      <c r="W8" s="219" t="str">
        <f>'組　合　せ'!C49</f>
        <v>しおやＪＦＣ</v>
      </c>
      <c r="X8" s="219"/>
      <c r="Y8" s="222" t="str">
        <f>'組　合　せ'!C51</f>
        <v>いちかい選抜</v>
      </c>
      <c r="Z8" s="222"/>
      <c r="AA8" s="221" t="str">
        <f>'組　合　せ'!C53</f>
        <v>真岡ディ・エルトベーレ</v>
      </c>
      <c r="AB8" s="221"/>
    </row>
    <row r="9" spans="3:28" ht="24.75" customHeight="1">
      <c r="C9" s="221"/>
      <c r="D9" s="221"/>
      <c r="E9" s="221"/>
      <c r="F9" s="221"/>
      <c r="G9" s="222"/>
      <c r="H9" s="222"/>
      <c r="I9" s="278"/>
      <c r="J9" s="278"/>
      <c r="K9" s="42"/>
      <c r="L9" s="221"/>
      <c r="M9" s="221"/>
      <c r="N9" s="222"/>
      <c r="O9" s="222"/>
      <c r="P9" s="278"/>
      <c r="Q9" s="278"/>
      <c r="R9" s="221"/>
      <c r="S9" s="221"/>
      <c r="U9" s="221"/>
      <c r="V9" s="221"/>
      <c r="W9" s="219"/>
      <c r="X9" s="219"/>
      <c r="Y9" s="222"/>
      <c r="Z9" s="222"/>
      <c r="AA9" s="221"/>
      <c r="AB9" s="221"/>
    </row>
    <row r="10" spans="3:28" ht="24.75" customHeight="1">
      <c r="C10" s="221"/>
      <c r="D10" s="221"/>
      <c r="E10" s="221"/>
      <c r="F10" s="221"/>
      <c r="G10" s="222"/>
      <c r="H10" s="222"/>
      <c r="I10" s="278"/>
      <c r="J10" s="278"/>
      <c r="K10" s="42"/>
      <c r="L10" s="221"/>
      <c r="M10" s="221"/>
      <c r="N10" s="222"/>
      <c r="O10" s="222"/>
      <c r="P10" s="278"/>
      <c r="Q10" s="278"/>
      <c r="R10" s="221"/>
      <c r="S10" s="221"/>
      <c r="U10" s="221"/>
      <c r="V10" s="221"/>
      <c r="W10" s="219"/>
      <c r="X10" s="219"/>
      <c r="Y10" s="222"/>
      <c r="Z10" s="222"/>
      <c r="AA10" s="221"/>
      <c r="AB10" s="221"/>
    </row>
    <row r="11" spans="3:28" ht="24.75" customHeight="1">
      <c r="C11" s="221"/>
      <c r="D11" s="221"/>
      <c r="E11" s="221"/>
      <c r="F11" s="221"/>
      <c r="G11" s="222"/>
      <c r="H11" s="222"/>
      <c r="I11" s="278"/>
      <c r="J11" s="278"/>
      <c r="K11" s="42"/>
      <c r="L11" s="221"/>
      <c r="M11" s="221"/>
      <c r="N11" s="222"/>
      <c r="O11" s="222"/>
      <c r="P11" s="278"/>
      <c r="Q11" s="278"/>
      <c r="R11" s="221"/>
      <c r="S11" s="221"/>
      <c r="U11" s="221"/>
      <c r="V11" s="221"/>
      <c r="W11" s="219"/>
      <c r="X11" s="219"/>
      <c r="Y11" s="222"/>
      <c r="Z11" s="222"/>
      <c r="AA11" s="221"/>
      <c r="AB11" s="221"/>
    </row>
    <row r="12" spans="3:28" ht="24.75" customHeight="1">
      <c r="C12" s="221"/>
      <c r="D12" s="221"/>
      <c r="E12" s="221"/>
      <c r="F12" s="221"/>
      <c r="G12" s="222"/>
      <c r="H12" s="222"/>
      <c r="I12" s="278"/>
      <c r="J12" s="278"/>
      <c r="K12" s="42"/>
      <c r="L12" s="221"/>
      <c r="M12" s="221"/>
      <c r="N12" s="222"/>
      <c r="O12" s="222"/>
      <c r="P12" s="278"/>
      <c r="Q12" s="278"/>
      <c r="R12" s="221"/>
      <c r="S12" s="221"/>
      <c r="U12" s="221"/>
      <c r="V12" s="221"/>
      <c r="W12" s="219"/>
      <c r="X12" s="219"/>
      <c r="Y12" s="222"/>
      <c r="Z12" s="222"/>
      <c r="AA12" s="221"/>
      <c r="AB12" s="221"/>
    </row>
    <row r="13" spans="3:28" ht="24.75" customHeight="1">
      <c r="C13" s="221"/>
      <c r="D13" s="221"/>
      <c r="E13" s="221"/>
      <c r="F13" s="221"/>
      <c r="G13" s="222"/>
      <c r="H13" s="222"/>
      <c r="I13" s="278"/>
      <c r="J13" s="278"/>
      <c r="K13" s="42"/>
      <c r="L13" s="221"/>
      <c r="M13" s="221"/>
      <c r="N13" s="222"/>
      <c r="O13" s="222"/>
      <c r="P13" s="278"/>
      <c r="Q13" s="278"/>
      <c r="R13" s="221"/>
      <c r="S13" s="221"/>
      <c r="U13" s="221"/>
      <c r="V13" s="221"/>
      <c r="W13" s="219"/>
      <c r="X13" s="219"/>
      <c r="Y13" s="222"/>
      <c r="Z13" s="222"/>
      <c r="AA13" s="221"/>
      <c r="AB13" s="221"/>
    </row>
    <row r="14" spans="3:28" ht="24.75" customHeight="1">
      <c r="C14" s="221"/>
      <c r="D14" s="221"/>
      <c r="E14" s="221"/>
      <c r="F14" s="221"/>
      <c r="G14" s="222"/>
      <c r="H14" s="222"/>
      <c r="I14" s="278"/>
      <c r="J14" s="278"/>
      <c r="K14" s="42"/>
      <c r="L14" s="221"/>
      <c r="M14" s="221"/>
      <c r="N14" s="222"/>
      <c r="O14" s="222"/>
      <c r="P14" s="278"/>
      <c r="Q14" s="278"/>
      <c r="R14" s="221"/>
      <c r="S14" s="221"/>
      <c r="U14" s="221"/>
      <c r="V14" s="221"/>
      <c r="W14" s="219"/>
      <c r="X14" s="219"/>
      <c r="Y14" s="222"/>
      <c r="Z14" s="222"/>
      <c r="AA14" s="221"/>
      <c r="AB14" s="221"/>
    </row>
    <row r="15" spans="3:28" ht="24.75" customHeight="1">
      <c r="C15" s="221"/>
      <c r="D15" s="221"/>
      <c r="E15" s="221"/>
      <c r="F15" s="221"/>
      <c r="G15" s="222"/>
      <c r="H15" s="222"/>
      <c r="I15" s="278"/>
      <c r="J15" s="278"/>
      <c r="K15" s="42"/>
      <c r="L15" s="221"/>
      <c r="M15" s="221"/>
      <c r="N15" s="222"/>
      <c r="O15" s="222"/>
      <c r="P15" s="278"/>
      <c r="Q15" s="278"/>
      <c r="R15" s="221"/>
      <c r="S15" s="221"/>
      <c r="U15" s="221"/>
      <c r="V15" s="221"/>
      <c r="W15" s="219"/>
      <c r="X15" s="219"/>
      <c r="Y15" s="222"/>
      <c r="Z15" s="222"/>
      <c r="AA15" s="221"/>
      <c r="AB15" s="221"/>
    </row>
    <row r="16" spans="3:28" ht="24.75" customHeight="1">
      <c r="C16" s="221"/>
      <c r="D16" s="221"/>
      <c r="E16" s="221"/>
      <c r="F16" s="221"/>
      <c r="G16" s="222"/>
      <c r="H16" s="222"/>
      <c r="I16" s="278"/>
      <c r="J16" s="278"/>
      <c r="K16" s="42"/>
      <c r="L16" s="221"/>
      <c r="M16" s="221"/>
      <c r="N16" s="222"/>
      <c r="O16" s="222"/>
      <c r="P16" s="278"/>
      <c r="Q16" s="278"/>
      <c r="R16" s="221"/>
      <c r="S16" s="221"/>
      <c r="U16" s="221"/>
      <c r="V16" s="221"/>
      <c r="W16" s="219"/>
      <c r="X16" s="219"/>
      <c r="Y16" s="222"/>
      <c r="Z16" s="222"/>
      <c r="AA16" s="221"/>
      <c r="AB16" s="221"/>
    </row>
    <row r="17" spans="3:28" ht="24.75" customHeight="1">
      <c r="C17" s="221"/>
      <c r="D17" s="221"/>
      <c r="E17" s="221"/>
      <c r="F17" s="221"/>
      <c r="G17" s="222"/>
      <c r="H17" s="222"/>
      <c r="I17" s="278"/>
      <c r="J17" s="278"/>
      <c r="K17" s="42"/>
      <c r="L17" s="221"/>
      <c r="M17" s="221"/>
      <c r="N17" s="222"/>
      <c r="O17" s="222"/>
      <c r="P17" s="278"/>
      <c r="Q17" s="278"/>
      <c r="R17" s="221"/>
      <c r="S17" s="221"/>
      <c r="U17" s="221"/>
      <c r="V17" s="221"/>
      <c r="W17" s="219"/>
      <c r="X17" s="219"/>
      <c r="Y17" s="222"/>
      <c r="Z17" s="222"/>
      <c r="AA17" s="221"/>
      <c r="AB17" s="221"/>
    </row>
    <row r="18" spans="3:28" ht="24.75" customHeight="1">
      <c r="C18" s="221"/>
      <c r="D18" s="221"/>
      <c r="E18" s="221"/>
      <c r="F18" s="221"/>
      <c r="G18" s="222"/>
      <c r="H18" s="222"/>
      <c r="I18" s="278"/>
      <c r="J18" s="278"/>
      <c r="K18" s="42"/>
      <c r="L18" s="221"/>
      <c r="M18" s="221"/>
      <c r="N18" s="222"/>
      <c r="O18" s="222"/>
      <c r="P18" s="278"/>
      <c r="Q18" s="278"/>
      <c r="R18" s="221"/>
      <c r="S18" s="221"/>
      <c r="U18" s="221"/>
      <c r="V18" s="221"/>
      <c r="W18" s="219"/>
      <c r="X18" s="219"/>
      <c r="Y18" s="222"/>
      <c r="Z18" s="222"/>
      <c r="AA18" s="221"/>
      <c r="AB18" s="221"/>
    </row>
    <row r="19" ht="24.75" customHeight="1"/>
    <row r="20" spans="2:30" ht="24.75" customHeight="1">
      <c r="B20" s="6" t="s">
        <v>62</v>
      </c>
      <c r="E20" s="6"/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6</v>
      </c>
      <c r="C21" s="227">
        <v>0.3958333333333333</v>
      </c>
      <c r="D21" s="227"/>
      <c r="E21" s="62"/>
      <c r="F21" s="228" t="str">
        <f>C8</f>
        <v>栃木蔵の街ＳＳ</v>
      </c>
      <c r="G21" s="228"/>
      <c r="H21" s="228"/>
      <c r="I21" s="228"/>
      <c r="J21" s="228"/>
      <c r="K21" s="228"/>
      <c r="L21" s="225">
        <f>N21+N22</f>
        <v>0</v>
      </c>
      <c r="M21" s="226" t="s">
        <v>7</v>
      </c>
      <c r="N21" s="66">
        <v>0</v>
      </c>
      <c r="O21" s="66" t="s">
        <v>8</v>
      </c>
      <c r="P21" s="66">
        <v>0</v>
      </c>
      <c r="Q21" s="230" t="s">
        <v>9</v>
      </c>
      <c r="R21" s="231">
        <f>P21+P22</f>
        <v>0</v>
      </c>
      <c r="S21" s="228" t="str">
        <f>E8</f>
        <v>下野選抜ＰＲＩＤＥ</v>
      </c>
      <c r="T21" s="228"/>
      <c r="U21" s="228"/>
      <c r="V21" s="228"/>
      <c r="W21" s="228"/>
      <c r="X21" s="228"/>
      <c r="Y21" s="62"/>
      <c r="Z21" s="233" t="s">
        <v>64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E22" s="62"/>
      <c r="F22" s="228"/>
      <c r="G22" s="228"/>
      <c r="H22" s="228"/>
      <c r="I22" s="228"/>
      <c r="J22" s="228"/>
      <c r="K22" s="228"/>
      <c r="L22" s="225"/>
      <c r="M22" s="226"/>
      <c r="N22" s="66">
        <v>0</v>
      </c>
      <c r="O22" s="66" t="s">
        <v>8</v>
      </c>
      <c r="P22" s="66">
        <v>0</v>
      </c>
      <c r="Q22" s="230"/>
      <c r="R22" s="231"/>
      <c r="S22" s="228"/>
      <c r="T22" s="228"/>
      <c r="U22" s="228"/>
      <c r="V22" s="228"/>
      <c r="W22" s="228"/>
      <c r="X22" s="228"/>
      <c r="Y22" s="62"/>
      <c r="Z22" s="233"/>
      <c r="AA22" s="233"/>
      <c r="AB22" s="233"/>
      <c r="AC22" s="233"/>
      <c r="AD22" s="233"/>
    </row>
    <row r="23" spans="2:43" ht="24.75" customHeight="1">
      <c r="B23" s="5"/>
      <c r="C23" s="41"/>
      <c r="D23" s="41"/>
      <c r="E23" s="62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Y23" s="62"/>
      <c r="Z23" s="7"/>
      <c r="AA23" s="7"/>
      <c r="AB23" s="7"/>
      <c r="AC23" s="7"/>
      <c r="AD23" s="7"/>
      <c r="AG23" s="16"/>
      <c r="AH23" s="16"/>
      <c r="AI23" s="17"/>
      <c r="AJ23" s="16"/>
      <c r="AK23" s="16"/>
      <c r="AL23" s="17"/>
      <c r="AM23" s="16"/>
      <c r="AN23" s="16"/>
      <c r="AO23" s="17"/>
      <c r="AP23" s="16"/>
      <c r="AQ23" s="16"/>
    </row>
    <row r="24" spans="2:43" ht="24.75" customHeight="1">
      <c r="B24" s="195" t="s">
        <v>10</v>
      </c>
      <c r="C24" s="227">
        <v>0.4236111111111111</v>
      </c>
      <c r="D24" s="227"/>
      <c r="E24" s="62"/>
      <c r="F24" s="228" t="str">
        <f>L8</f>
        <v>足利レジェンド</v>
      </c>
      <c r="G24" s="228"/>
      <c r="H24" s="228"/>
      <c r="I24" s="228"/>
      <c r="J24" s="228"/>
      <c r="K24" s="228"/>
      <c r="L24" s="225">
        <f>N24+N25</f>
        <v>0</v>
      </c>
      <c r="M24" s="226" t="s">
        <v>7</v>
      </c>
      <c r="N24" s="66">
        <v>0</v>
      </c>
      <c r="O24" s="66" t="s">
        <v>8</v>
      </c>
      <c r="P24" s="66">
        <v>2</v>
      </c>
      <c r="Q24" s="230" t="s">
        <v>9</v>
      </c>
      <c r="R24" s="231">
        <f>P24+P25</f>
        <v>5</v>
      </c>
      <c r="S24" s="232" t="str">
        <f>N8</f>
        <v>芳賀ＪＦＣ</v>
      </c>
      <c r="T24" s="232"/>
      <c r="U24" s="232"/>
      <c r="V24" s="232"/>
      <c r="W24" s="232"/>
      <c r="X24" s="232"/>
      <c r="Y24" s="62"/>
      <c r="Z24" s="233" t="s">
        <v>65</v>
      </c>
      <c r="AA24" s="233"/>
      <c r="AB24" s="233"/>
      <c r="AC24" s="233"/>
      <c r="AD24" s="233"/>
      <c r="AG24" s="16"/>
      <c r="AH24" s="16"/>
      <c r="AI24" s="17"/>
      <c r="AJ24" s="16"/>
      <c r="AK24" s="16"/>
      <c r="AL24" s="17"/>
      <c r="AM24" s="16"/>
      <c r="AN24" s="16"/>
      <c r="AO24" s="17"/>
      <c r="AP24" s="16"/>
      <c r="AQ24" s="16"/>
    </row>
    <row r="25" spans="2:43" ht="24.75" customHeight="1">
      <c r="B25" s="195"/>
      <c r="C25" s="227"/>
      <c r="D25" s="227"/>
      <c r="E25" s="62"/>
      <c r="F25" s="228"/>
      <c r="G25" s="228"/>
      <c r="H25" s="228"/>
      <c r="I25" s="228"/>
      <c r="J25" s="228"/>
      <c r="K25" s="228"/>
      <c r="L25" s="225"/>
      <c r="M25" s="226"/>
      <c r="N25" s="66">
        <v>0</v>
      </c>
      <c r="O25" s="66" t="s">
        <v>8</v>
      </c>
      <c r="P25" s="66">
        <v>3</v>
      </c>
      <c r="Q25" s="230"/>
      <c r="R25" s="231"/>
      <c r="S25" s="232"/>
      <c r="T25" s="232"/>
      <c r="U25" s="232"/>
      <c r="V25" s="232"/>
      <c r="W25" s="232"/>
      <c r="X25" s="232"/>
      <c r="Y25" s="62"/>
      <c r="Z25" s="233"/>
      <c r="AA25" s="233"/>
      <c r="AB25" s="233"/>
      <c r="AC25" s="233"/>
      <c r="AD25" s="233"/>
      <c r="AG25" s="16"/>
      <c r="AH25" s="16"/>
      <c r="AI25" s="17"/>
      <c r="AJ25" s="16"/>
      <c r="AK25" s="16"/>
      <c r="AL25" s="17"/>
      <c r="AM25" s="16"/>
      <c r="AN25" s="16"/>
      <c r="AO25" s="17"/>
      <c r="AP25" s="16"/>
      <c r="AQ25" s="16"/>
    </row>
    <row r="26" spans="2:43" ht="24.75" customHeight="1">
      <c r="B26" s="5"/>
      <c r="C26" s="41"/>
      <c r="D26" s="41"/>
      <c r="E26" s="62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Y26" s="62"/>
      <c r="Z26" s="7"/>
      <c r="AA26" s="7"/>
      <c r="AB26" s="7"/>
      <c r="AC26" s="7"/>
      <c r="AD26" s="7"/>
      <c r="AG26" s="16"/>
      <c r="AH26" s="16"/>
      <c r="AI26" s="17"/>
      <c r="AJ26" s="16"/>
      <c r="AK26" s="16"/>
      <c r="AL26" s="17"/>
      <c r="AM26" s="16"/>
      <c r="AN26" s="16"/>
      <c r="AO26" s="17"/>
      <c r="AP26" s="16"/>
      <c r="AQ26" s="16"/>
    </row>
    <row r="27" spans="2:43" ht="24.75" customHeight="1">
      <c r="B27" s="195" t="s">
        <v>11</v>
      </c>
      <c r="C27" s="227">
        <v>0.4513888888888889</v>
      </c>
      <c r="D27" s="227"/>
      <c r="E27" s="62"/>
      <c r="F27" s="279" t="str">
        <f>U8</f>
        <v>ＮＯＡ　ＪＦＣ　日光</v>
      </c>
      <c r="G27" s="279"/>
      <c r="H27" s="279"/>
      <c r="I27" s="279"/>
      <c r="J27" s="279"/>
      <c r="K27" s="279"/>
      <c r="L27" s="225">
        <f>N27+N28</f>
        <v>0</v>
      </c>
      <c r="M27" s="226" t="s">
        <v>7</v>
      </c>
      <c r="N27" s="66">
        <v>0</v>
      </c>
      <c r="O27" s="66" t="s">
        <v>8</v>
      </c>
      <c r="P27" s="66">
        <v>1</v>
      </c>
      <c r="Q27" s="230" t="s">
        <v>9</v>
      </c>
      <c r="R27" s="231">
        <f>P27+P28</f>
        <v>1</v>
      </c>
      <c r="S27" s="232" t="str">
        <f>W8</f>
        <v>しおやＪＦＣ</v>
      </c>
      <c r="T27" s="232"/>
      <c r="U27" s="232"/>
      <c r="V27" s="232"/>
      <c r="W27" s="232"/>
      <c r="X27" s="232"/>
      <c r="Y27" s="62"/>
      <c r="Z27" s="233" t="s">
        <v>66</v>
      </c>
      <c r="AA27" s="233"/>
      <c r="AB27" s="233"/>
      <c r="AC27" s="233"/>
      <c r="AD27" s="233"/>
      <c r="AG27" s="16"/>
      <c r="AH27" s="16"/>
      <c r="AI27" s="17"/>
      <c r="AJ27" s="16"/>
      <c r="AK27" s="16"/>
      <c r="AL27" s="17"/>
      <c r="AM27" s="16"/>
      <c r="AN27" s="16"/>
      <c r="AO27" s="17"/>
      <c r="AP27" s="16"/>
      <c r="AQ27" s="16"/>
    </row>
    <row r="28" spans="2:43" ht="24.75" customHeight="1">
      <c r="B28" s="195"/>
      <c r="C28" s="227"/>
      <c r="D28" s="227"/>
      <c r="E28" s="62"/>
      <c r="F28" s="279"/>
      <c r="G28" s="279"/>
      <c r="H28" s="279"/>
      <c r="I28" s="279"/>
      <c r="J28" s="279"/>
      <c r="K28" s="279"/>
      <c r="L28" s="225"/>
      <c r="M28" s="226"/>
      <c r="N28" s="66">
        <v>0</v>
      </c>
      <c r="O28" s="66" t="s">
        <v>8</v>
      </c>
      <c r="P28" s="66">
        <v>0</v>
      </c>
      <c r="Q28" s="230"/>
      <c r="R28" s="231"/>
      <c r="S28" s="232"/>
      <c r="T28" s="232"/>
      <c r="U28" s="232"/>
      <c r="V28" s="232"/>
      <c r="W28" s="232"/>
      <c r="X28" s="232"/>
      <c r="Y28" s="62"/>
      <c r="Z28" s="233"/>
      <c r="AA28" s="233"/>
      <c r="AB28" s="233"/>
      <c r="AC28" s="233"/>
      <c r="AD28" s="233"/>
      <c r="AG28" s="16"/>
      <c r="AH28" s="16"/>
      <c r="AI28" s="17"/>
      <c r="AJ28" s="16"/>
      <c r="AK28" s="16"/>
      <c r="AL28" s="17"/>
      <c r="AM28" s="16"/>
      <c r="AN28" s="16"/>
      <c r="AO28" s="17"/>
      <c r="AP28" s="16"/>
      <c r="AQ28" s="16"/>
    </row>
    <row r="29" spans="2:34" ht="24.75" customHeight="1">
      <c r="B29" s="5"/>
      <c r="C29" s="41"/>
      <c r="D29" s="41"/>
      <c r="E29" s="62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Y29" s="62"/>
      <c r="Z29" s="7"/>
      <c r="AA29" s="7"/>
      <c r="AB29" s="7"/>
      <c r="AC29" s="7"/>
      <c r="AD29" s="7"/>
      <c r="AG29" s="16"/>
      <c r="AH29" s="16"/>
    </row>
    <row r="30" spans="2:30" ht="24.75" customHeight="1">
      <c r="B30" s="195" t="s">
        <v>12</v>
      </c>
      <c r="C30" s="227">
        <v>0.4791666666666667</v>
      </c>
      <c r="D30" s="227"/>
      <c r="E30" s="62"/>
      <c r="F30" s="228" t="str">
        <f>C8</f>
        <v>栃木蔵の街ＳＳ</v>
      </c>
      <c r="G30" s="228"/>
      <c r="H30" s="228"/>
      <c r="I30" s="228"/>
      <c r="J30" s="228"/>
      <c r="K30" s="228"/>
      <c r="L30" s="225">
        <f>N30+N31</f>
        <v>0</v>
      </c>
      <c r="M30" s="226" t="s">
        <v>7</v>
      </c>
      <c r="N30" s="66">
        <v>0</v>
      </c>
      <c r="O30" s="66" t="s">
        <v>8</v>
      </c>
      <c r="P30" s="66">
        <v>0</v>
      </c>
      <c r="Q30" s="230" t="s">
        <v>9</v>
      </c>
      <c r="R30" s="231">
        <f>P30+P31</f>
        <v>0</v>
      </c>
      <c r="S30" s="228" t="str">
        <f>G8</f>
        <v>黒磯選抜２０１４</v>
      </c>
      <c r="T30" s="228"/>
      <c r="U30" s="228"/>
      <c r="V30" s="228"/>
      <c r="W30" s="228"/>
      <c r="X30" s="228"/>
      <c r="Y30" s="62"/>
      <c r="Z30" s="233" t="s">
        <v>67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E31" s="62"/>
      <c r="F31" s="228"/>
      <c r="G31" s="228"/>
      <c r="H31" s="228"/>
      <c r="I31" s="228"/>
      <c r="J31" s="228"/>
      <c r="K31" s="228"/>
      <c r="L31" s="225"/>
      <c r="M31" s="226"/>
      <c r="N31" s="66">
        <v>0</v>
      </c>
      <c r="O31" s="66" t="s">
        <v>8</v>
      </c>
      <c r="P31" s="66">
        <v>0</v>
      </c>
      <c r="Q31" s="230"/>
      <c r="R31" s="231"/>
      <c r="S31" s="228"/>
      <c r="T31" s="228"/>
      <c r="U31" s="228"/>
      <c r="V31" s="228"/>
      <c r="W31" s="228"/>
      <c r="X31" s="228"/>
      <c r="Y31" s="62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E32" s="62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Y32" s="62"/>
      <c r="Z32" s="7"/>
      <c r="AA32" s="7"/>
      <c r="AB32" s="7"/>
      <c r="AC32" s="7"/>
      <c r="AD32" s="7"/>
    </row>
    <row r="33" spans="2:30" ht="24.75" customHeight="1">
      <c r="B33" s="195" t="s">
        <v>13</v>
      </c>
      <c r="C33" s="227">
        <v>0.5069444444444444</v>
      </c>
      <c r="D33" s="227"/>
      <c r="E33" s="62"/>
      <c r="F33" s="228" t="str">
        <f>L8</f>
        <v>足利レジェンド</v>
      </c>
      <c r="G33" s="228"/>
      <c r="H33" s="228"/>
      <c r="I33" s="228"/>
      <c r="J33" s="228"/>
      <c r="K33" s="228"/>
      <c r="L33" s="225">
        <f>N33+N34</f>
        <v>0</v>
      </c>
      <c r="M33" s="226" t="s">
        <v>7</v>
      </c>
      <c r="N33" s="66">
        <v>0</v>
      </c>
      <c r="O33" s="66" t="s">
        <v>8</v>
      </c>
      <c r="P33" s="66">
        <v>1</v>
      </c>
      <c r="Q33" s="230" t="s">
        <v>9</v>
      </c>
      <c r="R33" s="231">
        <f>P33+P34</f>
        <v>2</v>
      </c>
      <c r="S33" s="234" t="str">
        <f>P8</f>
        <v>ＨＭＣＯＪＫ小山．ブラック</v>
      </c>
      <c r="T33" s="234"/>
      <c r="U33" s="234"/>
      <c r="V33" s="234"/>
      <c r="W33" s="234"/>
      <c r="X33" s="234"/>
      <c r="Y33" s="62"/>
      <c r="Z33" s="233" t="s">
        <v>68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E34" s="62"/>
      <c r="F34" s="228"/>
      <c r="G34" s="228"/>
      <c r="H34" s="228"/>
      <c r="I34" s="228"/>
      <c r="J34" s="228"/>
      <c r="K34" s="228"/>
      <c r="L34" s="225"/>
      <c r="M34" s="226"/>
      <c r="N34" s="66">
        <v>0</v>
      </c>
      <c r="O34" s="66" t="s">
        <v>8</v>
      </c>
      <c r="P34" s="66">
        <v>1</v>
      </c>
      <c r="Q34" s="230"/>
      <c r="R34" s="231"/>
      <c r="S34" s="234"/>
      <c r="T34" s="234"/>
      <c r="U34" s="234"/>
      <c r="V34" s="234"/>
      <c r="W34" s="234"/>
      <c r="X34" s="234"/>
      <c r="Y34" s="62"/>
      <c r="Z34" s="233"/>
      <c r="AA34" s="233"/>
      <c r="AB34" s="233"/>
      <c r="AC34" s="233"/>
      <c r="AD34" s="233"/>
    </row>
    <row r="35" spans="3:30" ht="24.75" customHeight="1">
      <c r="C35" s="41"/>
      <c r="D35" s="41"/>
      <c r="E35" s="62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Y35" s="62"/>
      <c r="Z35" s="3"/>
      <c r="AA35" s="3"/>
      <c r="AB35" s="3"/>
      <c r="AC35" s="3"/>
      <c r="AD35" s="3"/>
    </row>
    <row r="36" spans="2:30" ht="24.75" customHeight="1">
      <c r="B36" s="195" t="s">
        <v>14</v>
      </c>
      <c r="C36" s="227">
        <v>0.5347222222222222</v>
      </c>
      <c r="D36" s="227"/>
      <c r="E36" s="62"/>
      <c r="F36" s="228" t="str">
        <f>U8</f>
        <v>ＮＯＡ　ＪＦＣ　日光</v>
      </c>
      <c r="G36" s="228"/>
      <c r="H36" s="228"/>
      <c r="I36" s="228"/>
      <c r="J36" s="228"/>
      <c r="K36" s="228"/>
      <c r="L36" s="225">
        <f>N36+N37</f>
        <v>0</v>
      </c>
      <c r="M36" s="226" t="s">
        <v>7</v>
      </c>
      <c r="N36" s="66">
        <v>0</v>
      </c>
      <c r="O36" s="66" t="s">
        <v>8</v>
      </c>
      <c r="P36" s="66">
        <v>2</v>
      </c>
      <c r="Q36" s="230" t="s">
        <v>9</v>
      </c>
      <c r="R36" s="231">
        <f>P36+P37</f>
        <v>3</v>
      </c>
      <c r="S36" s="232" t="str">
        <f>Y8</f>
        <v>いちかい選抜</v>
      </c>
      <c r="T36" s="232"/>
      <c r="U36" s="232"/>
      <c r="V36" s="232"/>
      <c r="W36" s="232"/>
      <c r="X36" s="232"/>
      <c r="Y36" s="62"/>
      <c r="Z36" s="233" t="s">
        <v>69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E37" s="62"/>
      <c r="F37" s="228"/>
      <c r="G37" s="228"/>
      <c r="H37" s="228"/>
      <c r="I37" s="228"/>
      <c r="J37" s="228"/>
      <c r="K37" s="228"/>
      <c r="L37" s="225"/>
      <c r="M37" s="226"/>
      <c r="N37" s="66">
        <v>0</v>
      </c>
      <c r="O37" s="66" t="s">
        <v>8</v>
      </c>
      <c r="P37" s="66">
        <v>1</v>
      </c>
      <c r="Q37" s="230"/>
      <c r="R37" s="231"/>
      <c r="S37" s="232"/>
      <c r="T37" s="232"/>
      <c r="U37" s="232"/>
      <c r="V37" s="232"/>
      <c r="W37" s="232"/>
      <c r="X37" s="232"/>
      <c r="Y37" s="62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E38" s="62"/>
      <c r="F38" s="63"/>
      <c r="G38" s="63"/>
      <c r="H38" s="63"/>
      <c r="I38" s="63"/>
      <c r="J38" s="63"/>
      <c r="K38" s="63"/>
      <c r="L38" s="64"/>
      <c r="M38" s="65"/>
      <c r="N38" s="66"/>
      <c r="O38" s="66"/>
      <c r="P38" s="66"/>
      <c r="Q38" s="67"/>
      <c r="R38" s="68"/>
      <c r="S38" s="63"/>
      <c r="T38" s="63"/>
      <c r="U38" s="63"/>
      <c r="V38" s="63"/>
      <c r="W38" s="63"/>
      <c r="X38" s="63"/>
      <c r="Y38" s="62"/>
      <c r="Z38" s="23"/>
      <c r="AA38" s="23"/>
      <c r="AB38" s="23"/>
      <c r="AC38" s="23"/>
      <c r="AD38" s="23"/>
    </row>
    <row r="39" spans="2:30" ht="24.75" customHeight="1">
      <c r="B39" s="195" t="s">
        <v>51</v>
      </c>
      <c r="C39" s="227">
        <v>0.5625</v>
      </c>
      <c r="D39" s="227"/>
      <c r="E39" s="62"/>
      <c r="F39" s="228" t="str">
        <f>C8</f>
        <v>栃木蔵の街ＳＳ</v>
      </c>
      <c r="G39" s="228"/>
      <c r="H39" s="228"/>
      <c r="I39" s="228"/>
      <c r="J39" s="228"/>
      <c r="K39" s="228"/>
      <c r="L39" s="225">
        <f>N39+N40</f>
        <v>0</v>
      </c>
      <c r="M39" s="226" t="s">
        <v>7</v>
      </c>
      <c r="N39" s="66">
        <v>0</v>
      </c>
      <c r="O39" s="66" t="s">
        <v>8</v>
      </c>
      <c r="P39" s="66">
        <v>0</v>
      </c>
      <c r="Q39" s="230" t="s">
        <v>9</v>
      </c>
      <c r="R39" s="231">
        <f>P39+P40</f>
        <v>0</v>
      </c>
      <c r="S39" s="228" t="str">
        <f>I8</f>
        <v>鹿沼ＪＦＣエステーラ</v>
      </c>
      <c r="T39" s="228"/>
      <c r="U39" s="228"/>
      <c r="V39" s="228"/>
      <c r="W39" s="228"/>
      <c r="X39" s="228"/>
      <c r="Y39" s="62"/>
      <c r="Z39" s="233" t="s">
        <v>70</v>
      </c>
      <c r="AA39" s="233"/>
      <c r="AB39" s="233"/>
      <c r="AC39" s="233"/>
      <c r="AD39" s="233"/>
    </row>
    <row r="40" spans="2:30" ht="24.75" customHeight="1">
      <c r="B40" s="195"/>
      <c r="C40" s="227"/>
      <c r="D40" s="227"/>
      <c r="E40" s="62"/>
      <c r="F40" s="228"/>
      <c r="G40" s="228"/>
      <c r="H40" s="228"/>
      <c r="I40" s="228"/>
      <c r="J40" s="228"/>
      <c r="K40" s="228"/>
      <c r="L40" s="225"/>
      <c r="M40" s="226"/>
      <c r="N40" s="66">
        <v>0</v>
      </c>
      <c r="O40" s="66" t="s">
        <v>8</v>
      </c>
      <c r="P40" s="66">
        <v>0</v>
      </c>
      <c r="Q40" s="230"/>
      <c r="R40" s="231"/>
      <c r="S40" s="228"/>
      <c r="T40" s="228"/>
      <c r="U40" s="228"/>
      <c r="V40" s="228"/>
      <c r="W40" s="228"/>
      <c r="X40" s="228"/>
      <c r="Y40" s="62"/>
      <c r="Z40" s="233"/>
      <c r="AA40" s="233"/>
      <c r="AB40" s="233"/>
      <c r="AC40" s="233"/>
      <c r="AD40" s="233"/>
    </row>
    <row r="41" spans="2:30" ht="24.75" customHeight="1">
      <c r="B41" s="6"/>
      <c r="C41" s="41"/>
      <c r="D41" s="41"/>
      <c r="E41" s="62"/>
      <c r="F41" s="63"/>
      <c r="G41" s="63"/>
      <c r="H41" s="63"/>
      <c r="I41" s="63"/>
      <c r="J41" s="69"/>
      <c r="K41" s="69"/>
      <c r="L41" s="64"/>
      <c r="M41" s="70"/>
      <c r="N41" s="66"/>
      <c r="O41" s="66"/>
      <c r="P41" s="66"/>
      <c r="Q41" s="71"/>
      <c r="R41" s="68"/>
      <c r="S41" s="63"/>
      <c r="T41" s="63"/>
      <c r="U41" s="63"/>
      <c r="V41" s="63"/>
      <c r="W41" s="69"/>
      <c r="X41" s="69"/>
      <c r="Y41" s="62"/>
      <c r="Z41" s="7"/>
      <c r="AA41" s="7"/>
      <c r="AB41" s="7"/>
      <c r="AC41" s="7"/>
      <c r="AD41" s="7"/>
    </row>
    <row r="42" spans="2:30" ht="24.75" customHeight="1">
      <c r="B42" s="195" t="s">
        <v>52</v>
      </c>
      <c r="C42" s="227">
        <v>0.5902777777777778</v>
      </c>
      <c r="D42" s="227"/>
      <c r="E42" s="62"/>
      <c r="F42" s="228" t="str">
        <f>L8</f>
        <v>足利レジェンド</v>
      </c>
      <c r="G42" s="228"/>
      <c r="H42" s="228"/>
      <c r="I42" s="228"/>
      <c r="J42" s="228"/>
      <c r="K42" s="228"/>
      <c r="L42" s="225">
        <f>N42+N43</f>
        <v>1</v>
      </c>
      <c r="M42" s="226" t="s">
        <v>7</v>
      </c>
      <c r="N42" s="66">
        <v>1</v>
      </c>
      <c r="O42" s="66" t="s">
        <v>8</v>
      </c>
      <c r="P42" s="66">
        <v>1</v>
      </c>
      <c r="Q42" s="230" t="s">
        <v>9</v>
      </c>
      <c r="R42" s="231">
        <f>P42+P43</f>
        <v>1</v>
      </c>
      <c r="S42" s="228" t="str">
        <f>R8</f>
        <v>南那須選抜２０１４</v>
      </c>
      <c r="T42" s="228"/>
      <c r="U42" s="228"/>
      <c r="V42" s="228"/>
      <c r="W42" s="228"/>
      <c r="X42" s="228"/>
      <c r="Y42" s="62"/>
      <c r="Z42" s="233" t="s">
        <v>71</v>
      </c>
      <c r="AA42" s="233"/>
      <c r="AB42" s="233"/>
      <c r="AC42" s="233"/>
      <c r="AD42" s="233"/>
    </row>
    <row r="43" spans="2:30" ht="24.75" customHeight="1">
      <c r="B43" s="195"/>
      <c r="C43" s="227"/>
      <c r="D43" s="227"/>
      <c r="E43" s="62"/>
      <c r="F43" s="228"/>
      <c r="G43" s="228"/>
      <c r="H43" s="228"/>
      <c r="I43" s="228"/>
      <c r="J43" s="228"/>
      <c r="K43" s="228"/>
      <c r="L43" s="225"/>
      <c r="M43" s="226"/>
      <c r="N43" s="66">
        <v>0</v>
      </c>
      <c r="O43" s="66" t="s">
        <v>8</v>
      </c>
      <c r="P43" s="66">
        <v>0</v>
      </c>
      <c r="Q43" s="230"/>
      <c r="R43" s="231"/>
      <c r="S43" s="228"/>
      <c r="T43" s="228"/>
      <c r="U43" s="228"/>
      <c r="V43" s="228"/>
      <c r="W43" s="228"/>
      <c r="X43" s="228"/>
      <c r="Y43" s="62"/>
      <c r="Z43" s="233"/>
      <c r="AA43" s="233"/>
      <c r="AB43" s="233"/>
      <c r="AC43" s="233"/>
      <c r="AD43" s="233"/>
    </row>
    <row r="44" spans="3:30" ht="24.75" customHeight="1">
      <c r="C44" s="41"/>
      <c r="D44" s="41"/>
      <c r="E44" s="62"/>
      <c r="F44" s="63"/>
      <c r="G44" s="63"/>
      <c r="H44" s="63"/>
      <c r="I44" s="63"/>
      <c r="J44" s="69"/>
      <c r="K44" s="69"/>
      <c r="L44" s="64"/>
      <c r="M44" s="70"/>
      <c r="N44" s="66"/>
      <c r="O44" s="66"/>
      <c r="P44" s="66"/>
      <c r="Q44" s="71"/>
      <c r="R44" s="68"/>
      <c r="S44" s="63"/>
      <c r="T44" s="63"/>
      <c r="U44" s="63"/>
      <c r="V44" s="63"/>
      <c r="W44" s="69"/>
      <c r="X44" s="69"/>
      <c r="Y44" s="62"/>
      <c r="Z44" s="3"/>
      <c r="AA44" s="3"/>
      <c r="AB44" s="3"/>
      <c r="AC44" s="3"/>
      <c r="AD44" s="3"/>
    </row>
    <row r="45" spans="2:30" ht="24.75" customHeight="1">
      <c r="B45" s="195" t="s">
        <v>53</v>
      </c>
      <c r="C45" s="227">
        <v>0.6180555555555556</v>
      </c>
      <c r="D45" s="227"/>
      <c r="E45" s="62"/>
      <c r="F45" s="228" t="str">
        <f>U8</f>
        <v>ＮＯＡ　ＪＦＣ　日光</v>
      </c>
      <c r="G45" s="228"/>
      <c r="H45" s="228"/>
      <c r="I45" s="228"/>
      <c r="J45" s="228"/>
      <c r="K45" s="228"/>
      <c r="L45" s="225">
        <f>N45+N46</f>
        <v>0</v>
      </c>
      <c r="M45" s="226" t="s">
        <v>7</v>
      </c>
      <c r="N45" s="66">
        <v>0</v>
      </c>
      <c r="O45" s="66" t="s">
        <v>8</v>
      </c>
      <c r="P45" s="66">
        <v>0</v>
      </c>
      <c r="Q45" s="230" t="s">
        <v>9</v>
      </c>
      <c r="R45" s="231">
        <f>P45+P46</f>
        <v>0</v>
      </c>
      <c r="S45" s="228" t="str">
        <f>AA8</f>
        <v>真岡ディ・エルトベーレ</v>
      </c>
      <c r="T45" s="228"/>
      <c r="U45" s="228"/>
      <c r="V45" s="228"/>
      <c r="W45" s="228"/>
      <c r="X45" s="228"/>
      <c r="Y45" s="62"/>
      <c r="Z45" s="233" t="s">
        <v>72</v>
      </c>
      <c r="AA45" s="233"/>
      <c r="AB45" s="233"/>
      <c r="AC45" s="233"/>
      <c r="AD45" s="233"/>
    </row>
    <row r="46" spans="2:30" ht="24.75" customHeight="1">
      <c r="B46" s="195"/>
      <c r="C46" s="227"/>
      <c r="D46" s="227"/>
      <c r="E46" s="62"/>
      <c r="F46" s="228"/>
      <c r="G46" s="228"/>
      <c r="H46" s="228"/>
      <c r="I46" s="228"/>
      <c r="J46" s="228"/>
      <c r="K46" s="228"/>
      <c r="L46" s="225"/>
      <c r="M46" s="226"/>
      <c r="N46" s="66">
        <v>0</v>
      </c>
      <c r="O46" s="66" t="s">
        <v>8</v>
      </c>
      <c r="P46" s="66">
        <v>0</v>
      </c>
      <c r="Q46" s="230"/>
      <c r="R46" s="231"/>
      <c r="S46" s="228"/>
      <c r="T46" s="228"/>
      <c r="U46" s="228"/>
      <c r="V46" s="228"/>
      <c r="W46" s="228"/>
      <c r="X46" s="228"/>
      <c r="Y46" s="62"/>
      <c r="Z46" s="233"/>
      <c r="AA46" s="233"/>
      <c r="AB46" s="233"/>
      <c r="AC46" s="233"/>
      <c r="AD46" s="233"/>
    </row>
    <row r="47" spans="2:30" ht="24.75" customHeight="1">
      <c r="B47" s="5"/>
      <c r="C47" s="40"/>
      <c r="D47" s="40"/>
      <c r="E47" s="62"/>
      <c r="F47" s="63"/>
      <c r="G47" s="63"/>
      <c r="H47" s="63"/>
      <c r="I47" s="63"/>
      <c r="J47" s="63"/>
      <c r="K47" s="63"/>
      <c r="L47" s="64"/>
      <c r="M47" s="65"/>
      <c r="N47" s="66"/>
      <c r="O47" s="66"/>
      <c r="P47" s="66"/>
      <c r="Q47" s="67"/>
      <c r="R47" s="68"/>
      <c r="S47" s="63"/>
      <c r="T47" s="63"/>
      <c r="U47" s="63"/>
      <c r="V47" s="63"/>
      <c r="W47" s="63"/>
      <c r="X47" s="63"/>
      <c r="Y47" s="62"/>
      <c r="Z47" s="23"/>
      <c r="AA47" s="23"/>
      <c r="AB47" s="23"/>
      <c r="AC47" s="23"/>
      <c r="AD47" s="23"/>
    </row>
    <row r="48" spans="2:30" ht="24.75" customHeight="1">
      <c r="B48" s="6" t="s">
        <v>63</v>
      </c>
      <c r="E48" s="6" t="s">
        <v>131</v>
      </c>
      <c r="Z48" s="229" t="s">
        <v>29</v>
      </c>
      <c r="AA48" s="229"/>
      <c r="AB48" s="229"/>
      <c r="AC48" s="229"/>
      <c r="AD48" s="229"/>
    </row>
    <row r="49" spans="2:30" ht="24.75" customHeight="1">
      <c r="B49" s="195" t="s">
        <v>6</v>
      </c>
      <c r="C49" s="227">
        <v>0.3958333333333333</v>
      </c>
      <c r="D49" s="227"/>
      <c r="E49" s="62"/>
      <c r="F49" s="232" t="str">
        <f>G8</f>
        <v>黒磯選抜２０１４</v>
      </c>
      <c r="G49" s="232"/>
      <c r="H49" s="232"/>
      <c r="I49" s="232"/>
      <c r="J49" s="232"/>
      <c r="K49" s="232"/>
      <c r="L49" s="225">
        <f>N49+N50</f>
        <v>1</v>
      </c>
      <c r="M49" s="226" t="s">
        <v>7</v>
      </c>
      <c r="N49" s="66">
        <v>0</v>
      </c>
      <c r="O49" s="66" t="s">
        <v>8</v>
      </c>
      <c r="P49" s="66">
        <v>0</v>
      </c>
      <c r="Q49" s="230" t="s">
        <v>9</v>
      </c>
      <c r="R49" s="231">
        <f>P49+P50</f>
        <v>0</v>
      </c>
      <c r="S49" s="228" t="str">
        <f>I8</f>
        <v>鹿沼ＪＦＣエステーラ</v>
      </c>
      <c r="T49" s="228"/>
      <c r="U49" s="228"/>
      <c r="V49" s="228"/>
      <c r="W49" s="228"/>
      <c r="X49" s="228"/>
      <c r="Y49" s="62"/>
      <c r="Z49" s="233" t="s">
        <v>54</v>
      </c>
      <c r="AA49" s="233"/>
      <c r="AB49" s="233"/>
      <c r="AC49" s="233"/>
      <c r="AD49" s="233"/>
    </row>
    <row r="50" spans="2:30" ht="24.75" customHeight="1">
      <c r="B50" s="195"/>
      <c r="C50" s="227"/>
      <c r="D50" s="227"/>
      <c r="E50" s="62"/>
      <c r="F50" s="232"/>
      <c r="G50" s="232"/>
      <c r="H50" s="232"/>
      <c r="I50" s="232"/>
      <c r="J50" s="232"/>
      <c r="K50" s="232"/>
      <c r="L50" s="225"/>
      <c r="M50" s="226"/>
      <c r="N50" s="66">
        <v>1</v>
      </c>
      <c r="O50" s="66" t="s">
        <v>8</v>
      </c>
      <c r="P50" s="66">
        <v>0</v>
      </c>
      <c r="Q50" s="230"/>
      <c r="R50" s="231"/>
      <c r="S50" s="228"/>
      <c r="T50" s="228"/>
      <c r="U50" s="228"/>
      <c r="V50" s="228"/>
      <c r="W50" s="228"/>
      <c r="X50" s="228"/>
      <c r="Y50" s="62"/>
      <c r="Z50" s="233"/>
      <c r="AA50" s="233"/>
      <c r="AB50" s="233"/>
      <c r="AC50" s="233"/>
      <c r="AD50" s="233"/>
    </row>
    <row r="51" spans="2:43" ht="24.75" customHeight="1">
      <c r="B51" s="5"/>
      <c r="C51" s="41"/>
      <c r="D51" s="41"/>
      <c r="E51" s="62"/>
      <c r="F51" s="63"/>
      <c r="G51" s="63"/>
      <c r="H51" s="63"/>
      <c r="I51" s="63"/>
      <c r="J51" s="69"/>
      <c r="K51" s="69"/>
      <c r="L51" s="64"/>
      <c r="M51" s="65"/>
      <c r="N51" s="66"/>
      <c r="O51" s="66"/>
      <c r="P51" s="66"/>
      <c r="Q51" s="67"/>
      <c r="R51" s="68"/>
      <c r="S51" s="63"/>
      <c r="T51" s="63"/>
      <c r="U51" s="63"/>
      <c r="V51" s="63"/>
      <c r="W51" s="69"/>
      <c r="X51" s="69"/>
      <c r="Y51" s="62"/>
      <c r="Z51" s="7"/>
      <c r="AA51" s="7"/>
      <c r="AB51" s="7"/>
      <c r="AC51" s="7"/>
      <c r="AD51" s="7"/>
      <c r="AG51" s="16"/>
      <c r="AH51" s="16"/>
      <c r="AI51" s="17"/>
      <c r="AJ51" s="16"/>
      <c r="AK51" s="16"/>
      <c r="AL51" s="17"/>
      <c r="AM51" s="16"/>
      <c r="AN51" s="16"/>
      <c r="AO51" s="17"/>
      <c r="AP51" s="16"/>
      <c r="AQ51" s="16"/>
    </row>
    <row r="52" spans="2:43" ht="24.75" customHeight="1">
      <c r="B52" s="195" t="s">
        <v>10</v>
      </c>
      <c r="C52" s="227">
        <v>0.4236111111111111</v>
      </c>
      <c r="D52" s="227"/>
      <c r="E52" s="62"/>
      <c r="F52" s="198" t="str">
        <f>P8</f>
        <v>ＨＭＣＯＪＫ小山．ブラック</v>
      </c>
      <c r="G52" s="198"/>
      <c r="H52" s="198"/>
      <c r="I52" s="198"/>
      <c r="J52" s="198"/>
      <c r="K52" s="198"/>
      <c r="L52" s="225">
        <f>N52+N53</f>
        <v>0</v>
      </c>
      <c r="M52" s="226" t="s">
        <v>7</v>
      </c>
      <c r="N52" s="66">
        <v>0</v>
      </c>
      <c r="O52" s="66" t="s">
        <v>8</v>
      </c>
      <c r="P52" s="66">
        <v>0</v>
      </c>
      <c r="Q52" s="230" t="s">
        <v>9</v>
      </c>
      <c r="R52" s="231">
        <f>P52+P53</f>
        <v>0</v>
      </c>
      <c r="S52" s="228" t="str">
        <f>R8</f>
        <v>南那須選抜２０１４</v>
      </c>
      <c r="T52" s="228"/>
      <c r="U52" s="228"/>
      <c r="V52" s="228"/>
      <c r="W52" s="228"/>
      <c r="X52" s="228"/>
      <c r="Y52" s="62"/>
      <c r="Z52" s="233" t="s">
        <v>55</v>
      </c>
      <c r="AA52" s="233"/>
      <c r="AB52" s="233"/>
      <c r="AC52" s="233"/>
      <c r="AD52" s="233"/>
      <c r="AG52" s="16"/>
      <c r="AH52" s="16"/>
      <c r="AI52" s="17"/>
      <c r="AJ52" s="16"/>
      <c r="AK52" s="16"/>
      <c r="AL52" s="17"/>
      <c r="AM52" s="16"/>
      <c r="AN52" s="16"/>
      <c r="AO52" s="17"/>
      <c r="AP52" s="16"/>
      <c r="AQ52" s="16"/>
    </row>
    <row r="53" spans="2:43" ht="24.75" customHeight="1">
      <c r="B53" s="195"/>
      <c r="C53" s="227"/>
      <c r="D53" s="227"/>
      <c r="E53" s="62"/>
      <c r="F53" s="198"/>
      <c r="G53" s="198"/>
      <c r="H53" s="198"/>
      <c r="I53" s="198"/>
      <c r="J53" s="198"/>
      <c r="K53" s="198"/>
      <c r="L53" s="225"/>
      <c r="M53" s="226"/>
      <c r="N53" s="66">
        <v>0</v>
      </c>
      <c r="O53" s="66" t="s">
        <v>8</v>
      </c>
      <c r="P53" s="66">
        <v>0</v>
      </c>
      <c r="Q53" s="230"/>
      <c r="R53" s="231"/>
      <c r="S53" s="228"/>
      <c r="T53" s="228"/>
      <c r="U53" s="228"/>
      <c r="V53" s="228"/>
      <c r="W53" s="228"/>
      <c r="X53" s="228"/>
      <c r="Y53" s="62"/>
      <c r="Z53" s="233"/>
      <c r="AA53" s="233"/>
      <c r="AB53" s="233"/>
      <c r="AC53" s="233"/>
      <c r="AD53" s="233"/>
      <c r="AG53" s="16"/>
      <c r="AH53" s="16"/>
      <c r="AI53" s="17"/>
      <c r="AJ53" s="16"/>
      <c r="AK53" s="16"/>
      <c r="AL53" s="17"/>
      <c r="AM53" s="16"/>
      <c r="AN53" s="16"/>
      <c r="AO53" s="17"/>
      <c r="AP53" s="16"/>
      <c r="AQ53" s="16"/>
    </row>
    <row r="54" spans="2:43" ht="24.75" customHeight="1">
      <c r="B54" s="5"/>
      <c r="C54" s="41"/>
      <c r="D54" s="41"/>
      <c r="E54" s="62"/>
      <c r="F54" s="63"/>
      <c r="G54" s="63"/>
      <c r="H54" s="63"/>
      <c r="I54" s="63"/>
      <c r="J54" s="69"/>
      <c r="K54" s="69"/>
      <c r="L54" s="64"/>
      <c r="M54" s="65"/>
      <c r="N54" s="66"/>
      <c r="O54" s="66"/>
      <c r="P54" s="66"/>
      <c r="Q54" s="67"/>
      <c r="R54" s="68"/>
      <c r="S54" s="63"/>
      <c r="T54" s="63"/>
      <c r="U54" s="63"/>
      <c r="V54" s="63"/>
      <c r="W54" s="69"/>
      <c r="X54" s="69"/>
      <c r="Y54" s="62"/>
      <c r="Z54" s="7"/>
      <c r="AA54" s="7"/>
      <c r="AB54" s="7"/>
      <c r="AC54" s="7"/>
      <c r="AD54" s="7"/>
      <c r="AG54" s="16"/>
      <c r="AH54" s="16"/>
      <c r="AI54" s="17"/>
      <c r="AJ54" s="16"/>
      <c r="AK54" s="16"/>
      <c r="AL54" s="17"/>
      <c r="AM54" s="16"/>
      <c r="AN54" s="16"/>
      <c r="AO54" s="17"/>
      <c r="AP54" s="16"/>
      <c r="AQ54" s="16"/>
    </row>
    <row r="55" spans="2:43" ht="24.75" customHeight="1">
      <c r="B55" s="195" t="s">
        <v>11</v>
      </c>
      <c r="C55" s="227">
        <v>0.4513888888888889</v>
      </c>
      <c r="D55" s="227"/>
      <c r="E55" s="62"/>
      <c r="F55" s="234" t="str">
        <f>Y8</f>
        <v>いちかい選抜</v>
      </c>
      <c r="G55" s="234"/>
      <c r="H55" s="234"/>
      <c r="I55" s="234"/>
      <c r="J55" s="234"/>
      <c r="K55" s="234"/>
      <c r="L55" s="225">
        <f>N55+N56</f>
        <v>2</v>
      </c>
      <c r="M55" s="226" t="s">
        <v>7</v>
      </c>
      <c r="N55" s="66">
        <v>2</v>
      </c>
      <c r="O55" s="66" t="s">
        <v>8</v>
      </c>
      <c r="P55" s="66">
        <v>0</v>
      </c>
      <c r="Q55" s="230" t="s">
        <v>9</v>
      </c>
      <c r="R55" s="231">
        <f>P55+P56</f>
        <v>0</v>
      </c>
      <c r="S55" s="228" t="str">
        <f>AA8</f>
        <v>真岡ディ・エルトベーレ</v>
      </c>
      <c r="T55" s="228"/>
      <c r="U55" s="228"/>
      <c r="V55" s="228"/>
      <c r="W55" s="228"/>
      <c r="X55" s="228"/>
      <c r="Y55" s="62"/>
      <c r="Z55" s="233" t="s">
        <v>56</v>
      </c>
      <c r="AA55" s="233"/>
      <c r="AB55" s="233"/>
      <c r="AC55" s="233"/>
      <c r="AD55" s="233"/>
      <c r="AG55" s="16"/>
      <c r="AH55" s="16"/>
      <c r="AI55" s="17"/>
      <c r="AJ55" s="16"/>
      <c r="AK55" s="16"/>
      <c r="AL55" s="17"/>
      <c r="AM55" s="16"/>
      <c r="AN55" s="16"/>
      <c r="AO55" s="17"/>
      <c r="AP55" s="16"/>
      <c r="AQ55" s="16"/>
    </row>
    <row r="56" spans="2:43" ht="24.75" customHeight="1">
      <c r="B56" s="195"/>
      <c r="C56" s="227"/>
      <c r="D56" s="227"/>
      <c r="E56" s="62"/>
      <c r="F56" s="234"/>
      <c r="G56" s="234"/>
      <c r="H56" s="234"/>
      <c r="I56" s="234"/>
      <c r="J56" s="234"/>
      <c r="K56" s="234"/>
      <c r="L56" s="225"/>
      <c r="M56" s="226"/>
      <c r="N56" s="66">
        <v>0</v>
      </c>
      <c r="O56" s="66" t="s">
        <v>8</v>
      </c>
      <c r="P56" s="66">
        <v>0</v>
      </c>
      <c r="Q56" s="230"/>
      <c r="R56" s="231"/>
      <c r="S56" s="228"/>
      <c r="T56" s="228"/>
      <c r="U56" s="228"/>
      <c r="V56" s="228"/>
      <c r="W56" s="228"/>
      <c r="X56" s="228"/>
      <c r="Y56" s="62"/>
      <c r="Z56" s="233"/>
      <c r="AA56" s="233"/>
      <c r="AB56" s="233"/>
      <c r="AC56" s="233"/>
      <c r="AD56" s="233"/>
      <c r="AG56" s="16"/>
      <c r="AH56" s="16"/>
      <c r="AI56" s="17"/>
      <c r="AJ56" s="16"/>
      <c r="AK56" s="16"/>
      <c r="AL56" s="17"/>
      <c r="AM56" s="16"/>
      <c r="AN56" s="16"/>
      <c r="AO56" s="17"/>
      <c r="AP56" s="16"/>
      <c r="AQ56" s="16"/>
    </row>
    <row r="57" spans="2:34" ht="24.75" customHeight="1">
      <c r="B57" s="5"/>
      <c r="C57" s="41"/>
      <c r="D57" s="41"/>
      <c r="E57" s="62"/>
      <c r="F57" s="63"/>
      <c r="G57" s="63"/>
      <c r="H57" s="63"/>
      <c r="I57" s="63"/>
      <c r="J57" s="69"/>
      <c r="K57" s="69"/>
      <c r="L57" s="64"/>
      <c r="M57" s="65"/>
      <c r="N57" s="66"/>
      <c r="O57" s="66"/>
      <c r="P57" s="66"/>
      <c r="Q57" s="67"/>
      <c r="R57" s="68"/>
      <c r="S57" s="63"/>
      <c r="T57" s="63"/>
      <c r="U57" s="63"/>
      <c r="V57" s="63"/>
      <c r="W57" s="69"/>
      <c r="X57" s="69"/>
      <c r="Y57" s="62"/>
      <c r="Z57" s="7"/>
      <c r="AA57" s="7"/>
      <c r="AB57" s="7"/>
      <c r="AC57" s="7"/>
      <c r="AD57" s="7"/>
      <c r="AG57" s="16"/>
      <c r="AH57" s="16"/>
    </row>
    <row r="58" spans="2:30" ht="24.75" customHeight="1">
      <c r="B58" s="195" t="s">
        <v>12</v>
      </c>
      <c r="C58" s="227">
        <v>0.4791666666666667</v>
      </c>
      <c r="D58" s="227"/>
      <c r="E58" s="62"/>
      <c r="F58" s="228" t="str">
        <f>E8</f>
        <v>下野選抜ＰＲＩＤＥ</v>
      </c>
      <c r="G58" s="228"/>
      <c r="H58" s="228"/>
      <c r="I58" s="228"/>
      <c r="J58" s="228"/>
      <c r="K58" s="228"/>
      <c r="L58" s="225">
        <f>N58+N59</f>
        <v>0</v>
      </c>
      <c r="M58" s="226" t="s">
        <v>7</v>
      </c>
      <c r="N58" s="66">
        <v>0</v>
      </c>
      <c r="O58" s="66" t="s">
        <v>8</v>
      </c>
      <c r="P58" s="66">
        <v>1</v>
      </c>
      <c r="Q58" s="230" t="s">
        <v>9</v>
      </c>
      <c r="R58" s="231">
        <f>P58+P59</f>
        <v>1</v>
      </c>
      <c r="S58" s="232" t="str">
        <f>I8</f>
        <v>鹿沼ＪＦＣエステーラ</v>
      </c>
      <c r="T58" s="232"/>
      <c r="U58" s="232"/>
      <c r="V58" s="232"/>
      <c r="W58" s="232"/>
      <c r="X58" s="232"/>
      <c r="Y58" s="62"/>
      <c r="Z58" s="233" t="s">
        <v>57</v>
      </c>
      <c r="AA58" s="233"/>
      <c r="AB58" s="233"/>
      <c r="AC58" s="233"/>
      <c r="AD58" s="233"/>
    </row>
    <row r="59" spans="2:30" ht="24.75" customHeight="1">
      <c r="B59" s="195"/>
      <c r="C59" s="227"/>
      <c r="D59" s="227"/>
      <c r="E59" s="62"/>
      <c r="F59" s="228"/>
      <c r="G59" s="228"/>
      <c r="H59" s="228"/>
      <c r="I59" s="228"/>
      <c r="J59" s="228"/>
      <c r="K59" s="228"/>
      <c r="L59" s="225"/>
      <c r="M59" s="226"/>
      <c r="N59" s="66">
        <v>0</v>
      </c>
      <c r="O59" s="66" t="s">
        <v>8</v>
      </c>
      <c r="P59" s="66">
        <v>0</v>
      </c>
      <c r="Q59" s="230"/>
      <c r="R59" s="231"/>
      <c r="S59" s="232"/>
      <c r="T59" s="232"/>
      <c r="U59" s="232"/>
      <c r="V59" s="232"/>
      <c r="W59" s="232"/>
      <c r="X59" s="232"/>
      <c r="Y59" s="62"/>
      <c r="Z59" s="233"/>
      <c r="AA59" s="233"/>
      <c r="AB59" s="233"/>
      <c r="AC59" s="233"/>
      <c r="AD59" s="233"/>
    </row>
    <row r="60" spans="2:30" ht="24.75" customHeight="1">
      <c r="B60" s="6"/>
      <c r="C60" s="41"/>
      <c r="D60" s="41"/>
      <c r="E60" s="62"/>
      <c r="F60" s="63"/>
      <c r="G60" s="63"/>
      <c r="H60" s="63"/>
      <c r="I60" s="63"/>
      <c r="J60" s="69"/>
      <c r="K60" s="69"/>
      <c r="L60" s="64"/>
      <c r="M60" s="70"/>
      <c r="N60" s="66"/>
      <c r="O60" s="66"/>
      <c r="P60" s="66"/>
      <c r="Q60" s="71"/>
      <c r="R60" s="68"/>
      <c r="S60" s="63"/>
      <c r="T60" s="63"/>
      <c r="U60" s="63"/>
      <c r="V60" s="63"/>
      <c r="W60" s="69"/>
      <c r="X60" s="69"/>
      <c r="Y60" s="62"/>
      <c r="Z60" s="7"/>
      <c r="AA60" s="7"/>
      <c r="AB60" s="7"/>
      <c r="AC60" s="7"/>
      <c r="AD60" s="7"/>
    </row>
    <row r="61" spans="2:30" ht="24.75" customHeight="1">
      <c r="B61" s="195" t="s">
        <v>13</v>
      </c>
      <c r="C61" s="227">
        <v>0.5069444444444444</v>
      </c>
      <c r="D61" s="227"/>
      <c r="E61" s="62"/>
      <c r="F61" s="232" t="str">
        <f>N8</f>
        <v>芳賀ＪＦＣ</v>
      </c>
      <c r="G61" s="232"/>
      <c r="H61" s="232"/>
      <c r="I61" s="232"/>
      <c r="J61" s="232"/>
      <c r="K61" s="232"/>
      <c r="L61" s="225">
        <f>N61+N62</f>
        <v>3</v>
      </c>
      <c r="M61" s="226" t="s">
        <v>7</v>
      </c>
      <c r="N61" s="66">
        <v>0</v>
      </c>
      <c r="O61" s="66" t="s">
        <v>8</v>
      </c>
      <c r="P61" s="66">
        <v>0</v>
      </c>
      <c r="Q61" s="230" t="s">
        <v>9</v>
      </c>
      <c r="R61" s="231">
        <f>P61+P62</f>
        <v>0</v>
      </c>
      <c r="S61" s="228" t="str">
        <f>R8</f>
        <v>南那須選抜２０１４</v>
      </c>
      <c r="T61" s="228"/>
      <c r="U61" s="228"/>
      <c r="V61" s="228"/>
      <c r="W61" s="228"/>
      <c r="X61" s="228"/>
      <c r="Y61" s="62"/>
      <c r="Z61" s="233" t="s">
        <v>58</v>
      </c>
      <c r="AA61" s="233"/>
      <c r="AB61" s="233"/>
      <c r="AC61" s="233"/>
      <c r="AD61" s="233"/>
    </row>
    <row r="62" spans="2:30" ht="24.75" customHeight="1">
      <c r="B62" s="195"/>
      <c r="C62" s="227"/>
      <c r="D62" s="227"/>
      <c r="E62" s="62"/>
      <c r="F62" s="232"/>
      <c r="G62" s="232"/>
      <c r="H62" s="232"/>
      <c r="I62" s="232"/>
      <c r="J62" s="232"/>
      <c r="K62" s="232"/>
      <c r="L62" s="225"/>
      <c r="M62" s="226"/>
      <c r="N62" s="66">
        <v>3</v>
      </c>
      <c r="O62" s="66" t="s">
        <v>8</v>
      </c>
      <c r="P62" s="66">
        <v>0</v>
      </c>
      <c r="Q62" s="230"/>
      <c r="R62" s="231"/>
      <c r="S62" s="228"/>
      <c r="T62" s="228"/>
      <c r="U62" s="228"/>
      <c r="V62" s="228"/>
      <c r="W62" s="228"/>
      <c r="X62" s="228"/>
      <c r="Y62" s="62"/>
      <c r="Z62" s="233"/>
      <c r="AA62" s="233"/>
      <c r="AB62" s="233"/>
      <c r="AC62" s="233"/>
      <c r="AD62" s="233"/>
    </row>
    <row r="63" spans="3:30" ht="24.75" customHeight="1">
      <c r="C63" s="41"/>
      <c r="D63" s="41"/>
      <c r="E63" s="62"/>
      <c r="F63" s="63"/>
      <c r="G63" s="63"/>
      <c r="H63" s="63"/>
      <c r="I63" s="63"/>
      <c r="J63" s="69"/>
      <c r="K63" s="69"/>
      <c r="L63" s="64"/>
      <c r="M63" s="70"/>
      <c r="N63" s="66"/>
      <c r="O63" s="66"/>
      <c r="P63" s="66"/>
      <c r="Q63" s="71"/>
      <c r="R63" s="68"/>
      <c r="S63" s="63"/>
      <c r="T63" s="63"/>
      <c r="U63" s="63"/>
      <c r="V63" s="63"/>
      <c r="W63" s="69"/>
      <c r="X63" s="69"/>
      <c r="Y63" s="62"/>
      <c r="Z63" s="3"/>
      <c r="AA63" s="3"/>
      <c r="AB63" s="3"/>
      <c r="AC63" s="3"/>
      <c r="AD63" s="3"/>
    </row>
    <row r="64" spans="2:30" ht="24.75" customHeight="1">
      <c r="B64" s="195" t="s">
        <v>14</v>
      </c>
      <c r="C64" s="227">
        <v>0.5347222222222222</v>
      </c>
      <c r="D64" s="227"/>
      <c r="E64" s="62"/>
      <c r="F64" s="232" t="str">
        <f>W8</f>
        <v>しおやＪＦＣ</v>
      </c>
      <c r="G64" s="232"/>
      <c r="H64" s="232"/>
      <c r="I64" s="232"/>
      <c r="J64" s="232"/>
      <c r="K64" s="232"/>
      <c r="L64" s="225">
        <f>N64+N65</f>
        <v>2</v>
      </c>
      <c r="M64" s="226" t="s">
        <v>7</v>
      </c>
      <c r="N64" s="66">
        <v>1</v>
      </c>
      <c r="O64" s="66" t="s">
        <v>8</v>
      </c>
      <c r="P64" s="66">
        <v>1</v>
      </c>
      <c r="Q64" s="230" t="s">
        <v>9</v>
      </c>
      <c r="R64" s="231">
        <f>P64+P65</f>
        <v>1</v>
      </c>
      <c r="S64" s="228" t="str">
        <f>AA8</f>
        <v>真岡ディ・エルトベーレ</v>
      </c>
      <c r="T64" s="228"/>
      <c r="U64" s="228"/>
      <c r="V64" s="228"/>
      <c r="W64" s="228"/>
      <c r="X64" s="228"/>
      <c r="Y64" s="62"/>
      <c r="Z64" s="233" t="s">
        <v>59</v>
      </c>
      <c r="AA64" s="233"/>
      <c r="AB64" s="233"/>
      <c r="AC64" s="233"/>
      <c r="AD64" s="233"/>
    </row>
    <row r="65" spans="2:30" ht="24.75" customHeight="1">
      <c r="B65" s="195"/>
      <c r="C65" s="227"/>
      <c r="D65" s="227"/>
      <c r="E65" s="62"/>
      <c r="F65" s="232"/>
      <c r="G65" s="232"/>
      <c r="H65" s="232"/>
      <c r="I65" s="232"/>
      <c r="J65" s="232"/>
      <c r="K65" s="232"/>
      <c r="L65" s="225"/>
      <c r="M65" s="226"/>
      <c r="N65" s="66">
        <v>1</v>
      </c>
      <c r="O65" s="66" t="s">
        <v>8</v>
      </c>
      <c r="P65" s="66">
        <v>0</v>
      </c>
      <c r="Q65" s="230"/>
      <c r="R65" s="231"/>
      <c r="S65" s="228"/>
      <c r="T65" s="228"/>
      <c r="U65" s="228"/>
      <c r="V65" s="228"/>
      <c r="W65" s="228"/>
      <c r="X65" s="228"/>
      <c r="Y65" s="62"/>
      <c r="Z65" s="233"/>
      <c r="AA65" s="233"/>
      <c r="AB65" s="233"/>
      <c r="AC65" s="233"/>
      <c r="AD65" s="233"/>
    </row>
    <row r="66" spans="2:30" ht="24.75" customHeight="1">
      <c r="B66" s="5"/>
      <c r="C66" s="40"/>
      <c r="D66" s="40"/>
      <c r="E66" s="62"/>
      <c r="F66" s="63"/>
      <c r="G66" s="63"/>
      <c r="H66" s="63"/>
      <c r="I66" s="63"/>
      <c r="J66" s="63"/>
      <c r="K66" s="63"/>
      <c r="L66" s="64"/>
      <c r="M66" s="65"/>
      <c r="N66" s="66"/>
      <c r="O66" s="66"/>
      <c r="P66" s="66"/>
      <c r="Q66" s="67"/>
      <c r="R66" s="68"/>
      <c r="S66" s="63"/>
      <c r="T66" s="63"/>
      <c r="U66" s="63"/>
      <c r="V66" s="63"/>
      <c r="W66" s="63"/>
      <c r="X66" s="63"/>
      <c r="Y66" s="62"/>
      <c r="Z66" s="23"/>
      <c r="AA66" s="23"/>
      <c r="AB66" s="23"/>
      <c r="AC66" s="23"/>
      <c r="AD66" s="23"/>
    </row>
    <row r="67" spans="2:30" ht="24.75" customHeight="1">
      <c r="B67" s="195" t="s">
        <v>51</v>
      </c>
      <c r="C67" s="227">
        <v>0.5625</v>
      </c>
      <c r="D67" s="227"/>
      <c r="E67" s="62"/>
      <c r="F67" s="228" t="str">
        <f>E8</f>
        <v>下野選抜ＰＲＩＤＥ</v>
      </c>
      <c r="G67" s="228"/>
      <c r="H67" s="228"/>
      <c r="I67" s="228"/>
      <c r="J67" s="228"/>
      <c r="K67" s="228"/>
      <c r="L67" s="225">
        <f>N67+N68</f>
        <v>1</v>
      </c>
      <c r="M67" s="226" t="s">
        <v>7</v>
      </c>
      <c r="N67" s="66">
        <v>0</v>
      </c>
      <c r="O67" s="66" t="s">
        <v>8</v>
      </c>
      <c r="P67" s="66">
        <v>0</v>
      </c>
      <c r="Q67" s="230" t="s">
        <v>9</v>
      </c>
      <c r="R67" s="231">
        <f>P67+P68</f>
        <v>1</v>
      </c>
      <c r="S67" s="228" t="str">
        <f>G8</f>
        <v>黒磯選抜２０１４</v>
      </c>
      <c r="T67" s="228"/>
      <c r="U67" s="228"/>
      <c r="V67" s="228"/>
      <c r="W67" s="228"/>
      <c r="X67" s="228"/>
      <c r="Y67" s="62"/>
      <c r="Z67" s="233" t="s">
        <v>60</v>
      </c>
      <c r="AA67" s="233"/>
      <c r="AB67" s="233"/>
      <c r="AC67" s="233"/>
      <c r="AD67" s="233"/>
    </row>
    <row r="68" spans="2:30" ht="24.75" customHeight="1">
      <c r="B68" s="195"/>
      <c r="C68" s="227"/>
      <c r="D68" s="227"/>
      <c r="E68" s="62"/>
      <c r="F68" s="228"/>
      <c r="G68" s="228"/>
      <c r="H68" s="228"/>
      <c r="I68" s="228"/>
      <c r="J68" s="228"/>
      <c r="K68" s="228"/>
      <c r="L68" s="225"/>
      <c r="M68" s="226"/>
      <c r="N68" s="66">
        <v>1</v>
      </c>
      <c r="O68" s="66" t="s">
        <v>8</v>
      </c>
      <c r="P68" s="66">
        <v>1</v>
      </c>
      <c r="Q68" s="230"/>
      <c r="R68" s="231"/>
      <c r="S68" s="228"/>
      <c r="T68" s="228"/>
      <c r="U68" s="228"/>
      <c r="V68" s="228"/>
      <c r="W68" s="228"/>
      <c r="X68" s="228"/>
      <c r="Y68" s="62"/>
      <c r="Z68" s="233"/>
      <c r="AA68" s="233"/>
      <c r="AB68" s="233"/>
      <c r="AC68" s="233"/>
      <c r="AD68" s="233"/>
    </row>
    <row r="69" spans="2:30" ht="24.75" customHeight="1">
      <c r="B69" s="6"/>
      <c r="C69" s="41"/>
      <c r="D69" s="41"/>
      <c r="E69" s="62"/>
      <c r="F69" s="63"/>
      <c r="G69" s="63"/>
      <c r="H69" s="63"/>
      <c r="I69" s="63"/>
      <c r="J69" s="69"/>
      <c r="K69" s="69"/>
      <c r="L69" s="64"/>
      <c r="M69" s="70"/>
      <c r="N69" s="66"/>
      <c r="O69" s="66"/>
      <c r="P69" s="66"/>
      <c r="Q69" s="71"/>
      <c r="R69" s="68"/>
      <c r="S69" s="63"/>
      <c r="T69" s="63"/>
      <c r="U69" s="63"/>
      <c r="V69" s="63"/>
      <c r="W69" s="69"/>
      <c r="X69" s="69"/>
      <c r="Y69" s="62"/>
      <c r="Z69" s="7"/>
      <c r="AA69" s="7"/>
      <c r="AB69" s="7"/>
      <c r="AC69" s="7"/>
      <c r="AD69" s="7"/>
    </row>
    <row r="70" spans="2:30" ht="24.75" customHeight="1">
      <c r="B70" s="195" t="s">
        <v>52</v>
      </c>
      <c r="C70" s="227">
        <v>0.5902777777777778</v>
      </c>
      <c r="D70" s="227"/>
      <c r="E70" s="62"/>
      <c r="F70" s="232" t="str">
        <f>N8</f>
        <v>芳賀ＪＦＣ</v>
      </c>
      <c r="G70" s="232"/>
      <c r="H70" s="232"/>
      <c r="I70" s="232"/>
      <c r="J70" s="232"/>
      <c r="K70" s="232"/>
      <c r="L70" s="225">
        <f>N70+N71</f>
        <v>2</v>
      </c>
      <c r="M70" s="226" t="s">
        <v>7</v>
      </c>
      <c r="N70" s="66">
        <v>1</v>
      </c>
      <c r="O70" s="66" t="s">
        <v>8</v>
      </c>
      <c r="P70" s="66">
        <v>1</v>
      </c>
      <c r="Q70" s="230" t="s">
        <v>9</v>
      </c>
      <c r="R70" s="231">
        <f>P70+P71</f>
        <v>1</v>
      </c>
      <c r="S70" s="198" t="str">
        <f>P8</f>
        <v>ＨＭＣＯＪＫ小山．ブラック</v>
      </c>
      <c r="T70" s="198"/>
      <c r="U70" s="198"/>
      <c r="V70" s="198"/>
      <c r="W70" s="198"/>
      <c r="X70" s="198"/>
      <c r="Y70" s="62"/>
      <c r="Z70" s="233" t="s">
        <v>61</v>
      </c>
      <c r="AA70" s="233"/>
      <c r="AB70" s="233"/>
      <c r="AC70" s="233"/>
      <c r="AD70" s="233"/>
    </row>
    <row r="71" spans="2:30" ht="24.75" customHeight="1">
      <c r="B71" s="195"/>
      <c r="C71" s="227"/>
      <c r="D71" s="227"/>
      <c r="E71" s="62"/>
      <c r="F71" s="232"/>
      <c r="G71" s="232"/>
      <c r="H71" s="232"/>
      <c r="I71" s="232"/>
      <c r="J71" s="232"/>
      <c r="K71" s="232"/>
      <c r="L71" s="225"/>
      <c r="M71" s="226"/>
      <c r="N71" s="66">
        <v>1</v>
      </c>
      <c r="O71" s="66" t="s">
        <v>8</v>
      </c>
      <c r="P71" s="66">
        <v>0</v>
      </c>
      <c r="Q71" s="230"/>
      <c r="R71" s="231"/>
      <c r="S71" s="198"/>
      <c r="T71" s="198"/>
      <c r="U71" s="198"/>
      <c r="V71" s="198"/>
      <c r="W71" s="198"/>
      <c r="X71" s="198"/>
      <c r="Y71" s="62"/>
      <c r="Z71" s="233"/>
      <c r="AA71" s="233"/>
      <c r="AB71" s="233"/>
      <c r="AC71" s="233"/>
      <c r="AD71" s="233"/>
    </row>
    <row r="72" spans="3:30" ht="24.75" customHeight="1">
      <c r="C72" s="41"/>
      <c r="D72" s="41"/>
      <c r="E72" s="62"/>
      <c r="F72" s="63"/>
      <c r="G72" s="63"/>
      <c r="H72" s="63"/>
      <c r="I72" s="63"/>
      <c r="J72" s="69"/>
      <c r="K72" s="69"/>
      <c r="L72" s="64"/>
      <c r="M72" s="70"/>
      <c r="N72" s="66"/>
      <c r="O72" s="66"/>
      <c r="P72" s="66"/>
      <c r="Q72" s="71"/>
      <c r="R72" s="68"/>
      <c r="S72" s="63"/>
      <c r="T72" s="63"/>
      <c r="U72" s="63"/>
      <c r="V72" s="63"/>
      <c r="W72" s="69"/>
      <c r="X72" s="69"/>
      <c r="Y72" s="62"/>
      <c r="Z72" s="3"/>
      <c r="AA72" s="3"/>
      <c r="AB72" s="3"/>
      <c r="AC72" s="3"/>
      <c r="AD72" s="3"/>
    </row>
    <row r="73" spans="2:30" ht="24.75" customHeight="1">
      <c r="B73" s="195" t="s">
        <v>53</v>
      </c>
      <c r="C73" s="227">
        <v>0.6180555555555556</v>
      </c>
      <c r="D73" s="227"/>
      <c r="E73" s="62"/>
      <c r="F73" s="228" t="str">
        <f>W8</f>
        <v>しおやＪＦＣ</v>
      </c>
      <c r="G73" s="228"/>
      <c r="H73" s="228"/>
      <c r="I73" s="228"/>
      <c r="J73" s="228"/>
      <c r="K73" s="228"/>
      <c r="L73" s="225">
        <f>N73+N74</f>
        <v>0</v>
      </c>
      <c r="M73" s="226" t="s">
        <v>7</v>
      </c>
      <c r="N73" s="66">
        <v>0</v>
      </c>
      <c r="O73" s="66" t="s">
        <v>8</v>
      </c>
      <c r="P73" s="66">
        <v>1</v>
      </c>
      <c r="Q73" s="230" t="s">
        <v>9</v>
      </c>
      <c r="R73" s="231">
        <f>P73+P74</f>
        <v>1</v>
      </c>
      <c r="S73" s="232" t="str">
        <f>Y8</f>
        <v>いちかい選抜</v>
      </c>
      <c r="T73" s="232"/>
      <c r="U73" s="232"/>
      <c r="V73" s="232"/>
      <c r="W73" s="232"/>
      <c r="X73" s="232"/>
      <c r="Y73" s="62"/>
      <c r="Z73" s="233" t="s">
        <v>56</v>
      </c>
      <c r="AA73" s="233"/>
      <c r="AB73" s="233"/>
      <c r="AC73" s="233"/>
      <c r="AD73" s="233"/>
    </row>
    <row r="74" spans="2:30" ht="24.75" customHeight="1">
      <c r="B74" s="195"/>
      <c r="C74" s="227"/>
      <c r="D74" s="227"/>
      <c r="E74" s="62"/>
      <c r="F74" s="228"/>
      <c r="G74" s="228"/>
      <c r="H74" s="228"/>
      <c r="I74" s="228"/>
      <c r="J74" s="228"/>
      <c r="K74" s="228"/>
      <c r="L74" s="225"/>
      <c r="M74" s="226"/>
      <c r="N74" s="66">
        <v>0</v>
      </c>
      <c r="O74" s="66" t="s">
        <v>8</v>
      </c>
      <c r="P74" s="66">
        <v>0</v>
      </c>
      <c r="Q74" s="230"/>
      <c r="R74" s="231"/>
      <c r="S74" s="232"/>
      <c r="T74" s="232"/>
      <c r="U74" s="232"/>
      <c r="V74" s="232"/>
      <c r="W74" s="232"/>
      <c r="X74" s="232"/>
      <c r="Y74" s="62"/>
      <c r="Z74" s="233"/>
      <c r="AA74" s="233"/>
      <c r="AB74" s="233"/>
      <c r="AC74" s="233"/>
      <c r="AD74" s="233"/>
    </row>
    <row r="75" spans="3:25" ht="24.75" customHeight="1">
      <c r="C75" s="41"/>
      <c r="D75" s="41"/>
      <c r="E75" s="62"/>
      <c r="F75" s="63"/>
      <c r="G75" s="63"/>
      <c r="H75" s="63"/>
      <c r="I75" s="63"/>
      <c r="J75" s="69"/>
      <c r="K75" s="69"/>
      <c r="L75" s="64"/>
      <c r="M75" s="70"/>
      <c r="N75" s="66"/>
      <c r="O75" s="66"/>
      <c r="P75" s="66"/>
      <c r="Q75" s="71"/>
      <c r="R75" s="68"/>
      <c r="S75" s="63"/>
      <c r="T75" s="63"/>
      <c r="U75" s="63"/>
      <c r="V75" s="63"/>
      <c r="W75" s="69"/>
      <c r="X75" s="69"/>
      <c r="Y75" s="62"/>
    </row>
    <row r="76" spans="5:25" ht="24.75" customHeight="1"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9" ht="34.5" customHeight="1">
      <c r="A77" s="243" t="s">
        <v>101</v>
      </c>
      <c r="B77" s="244"/>
      <c r="C77" s="244"/>
      <c r="D77" s="245"/>
      <c r="E77" s="237" t="str">
        <f>A79</f>
        <v>栃木蔵の街ＳＳ</v>
      </c>
      <c r="F77" s="238"/>
      <c r="G77" s="237" t="str">
        <f>A81</f>
        <v>下野選抜ＰＲＩＤＥ</v>
      </c>
      <c r="H77" s="238"/>
      <c r="I77" s="237" t="str">
        <f>A83</f>
        <v>黒磯選抜２０１４</v>
      </c>
      <c r="J77" s="238"/>
      <c r="K77" s="237" t="str">
        <f>A85</f>
        <v>鹿沼ＪＦＣエステーラ</v>
      </c>
      <c r="L77" s="238"/>
      <c r="M77" s="235" t="s">
        <v>15</v>
      </c>
      <c r="N77" s="235" t="s">
        <v>1</v>
      </c>
      <c r="O77" s="62"/>
      <c r="P77" s="243" t="s">
        <v>102</v>
      </c>
      <c r="Q77" s="244"/>
      <c r="R77" s="244"/>
      <c r="S77" s="245"/>
      <c r="T77" s="237" t="str">
        <f>P79</f>
        <v>足利レジェンド</v>
      </c>
      <c r="U77" s="238"/>
      <c r="V77" s="237" t="str">
        <f>P81</f>
        <v>芳賀ＪＦＣ</v>
      </c>
      <c r="W77" s="238"/>
      <c r="X77" s="237" t="str">
        <f>P83</f>
        <v>ＨＭＣＯＪＫ小山．ブラック</v>
      </c>
      <c r="Y77" s="238"/>
      <c r="Z77" s="237" t="str">
        <f>P85</f>
        <v>南那須選抜２０１４</v>
      </c>
      <c r="AA77" s="238"/>
      <c r="AB77" s="235" t="s">
        <v>15</v>
      </c>
      <c r="AC77" s="235" t="s">
        <v>1</v>
      </c>
    </row>
    <row r="78" spans="1:29" ht="34.5" customHeight="1">
      <c r="A78" s="246"/>
      <c r="B78" s="247"/>
      <c r="C78" s="247"/>
      <c r="D78" s="248"/>
      <c r="E78" s="239"/>
      <c r="F78" s="240"/>
      <c r="G78" s="239"/>
      <c r="H78" s="240"/>
      <c r="I78" s="239"/>
      <c r="J78" s="240"/>
      <c r="K78" s="239"/>
      <c r="L78" s="240"/>
      <c r="M78" s="236"/>
      <c r="N78" s="236"/>
      <c r="O78" s="62"/>
      <c r="P78" s="246"/>
      <c r="Q78" s="247"/>
      <c r="R78" s="247"/>
      <c r="S78" s="248"/>
      <c r="T78" s="239"/>
      <c r="U78" s="240"/>
      <c r="V78" s="239"/>
      <c r="W78" s="240"/>
      <c r="X78" s="239"/>
      <c r="Y78" s="240"/>
      <c r="Z78" s="239"/>
      <c r="AA78" s="240"/>
      <c r="AB78" s="236"/>
      <c r="AC78" s="236"/>
    </row>
    <row r="79" spans="1:29" ht="24.75" customHeight="1">
      <c r="A79" s="271" t="str">
        <f>C8</f>
        <v>栃木蔵の街ＳＳ</v>
      </c>
      <c r="B79" s="272"/>
      <c r="C79" s="272"/>
      <c r="D79" s="273"/>
      <c r="E79" s="72"/>
      <c r="F79" s="73"/>
      <c r="G79" s="72">
        <f>L21</f>
        <v>0</v>
      </c>
      <c r="H79" s="73">
        <f>R21</f>
        <v>0</v>
      </c>
      <c r="I79" s="72">
        <f>L30</f>
        <v>0</v>
      </c>
      <c r="J79" s="73">
        <f>R30</f>
        <v>0</v>
      </c>
      <c r="K79" s="72">
        <f>L39</f>
        <v>0</v>
      </c>
      <c r="L79" s="73">
        <f>R39</f>
        <v>0</v>
      </c>
      <c r="M79" s="241">
        <v>3</v>
      </c>
      <c r="N79" s="249">
        <v>3</v>
      </c>
      <c r="O79" s="62"/>
      <c r="P79" s="271" t="str">
        <f>L8</f>
        <v>足利レジェンド</v>
      </c>
      <c r="Q79" s="272"/>
      <c r="R79" s="272"/>
      <c r="S79" s="273"/>
      <c r="T79" s="72"/>
      <c r="U79" s="73"/>
      <c r="V79" s="72">
        <f>L24</f>
        <v>0</v>
      </c>
      <c r="W79" s="73">
        <f>R24</f>
        <v>5</v>
      </c>
      <c r="X79" s="72">
        <f>L33</f>
        <v>0</v>
      </c>
      <c r="Y79" s="73">
        <f>R33</f>
        <v>2</v>
      </c>
      <c r="Z79" s="72">
        <f>L42</f>
        <v>1</v>
      </c>
      <c r="AA79" s="73">
        <f>R42</f>
        <v>1</v>
      </c>
      <c r="AB79" s="241">
        <v>1</v>
      </c>
      <c r="AC79" s="249">
        <v>4</v>
      </c>
    </row>
    <row r="80" spans="1:29" ht="24.75" customHeight="1">
      <c r="A80" s="274"/>
      <c r="B80" s="275"/>
      <c r="C80" s="275"/>
      <c r="D80" s="276"/>
      <c r="E80" s="251"/>
      <c r="F80" s="252"/>
      <c r="G80" s="253" t="str">
        <f>IF(G79&gt;H79,"○",IF(G79&lt;H79,"×",IF(G79=H79,"△")))</f>
        <v>△</v>
      </c>
      <c r="H80" s="254"/>
      <c r="I80" s="253" t="str">
        <f>IF(I79&gt;J79,"○",IF(I79&lt;J79,"×",IF(I79=J79,"△")))</f>
        <v>△</v>
      </c>
      <c r="J80" s="254"/>
      <c r="K80" s="253" t="str">
        <f>IF(K79&gt;L79,"○",IF(K79&lt;L79,"×",IF(K79=L79,"△")))</f>
        <v>△</v>
      </c>
      <c r="L80" s="254"/>
      <c r="M80" s="242"/>
      <c r="N80" s="250"/>
      <c r="O80" s="62"/>
      <c r="P80" s="274"/>
      <c r="Q80" s="275"/>
      <c r="R80" s="275"/>
      <c r="S80" s="276"/>
      <c r="T80" s="251"/>
      <c r="U80" s="252"/>
      <c r="V80" s="253" t="str">
        <f>IF(V79&gt;W79,"○",IF(V79&lt;W79,"×",IF(V79=W79,"△")))</f>
        <v>×</v>
      </c>
      <c r="W80" s="254"/>
      <c r="X80" s="253" t="str">
        <f>IF(X79&gt;Y79,"○",IF(X79&lt;Y79,"×",IF(X79=Y79,"△")))</f>
        <v>×</v>
      </c>
      <c r="Y80" s="254"/>
      <c r="Z80" s="253" t="str">
        <f>IF(Z79&gt;AA79,"○",IF(Z79&lt;AA79,"×",IF(Z79=AA79,"△")))</f>
        <v>△</v>
      </c>
      <c r="AA80" s="254"/>
      <c r="AB80" s="242"/>
      <c r="AC80" s="250"/>
    </row>
    <row r="81" spans="1:29" ht="24.75" customHeight="1">
      <c r="A81" s="271" t="str">
        <f>E8</f>
        <v>下野選抜ＰＲＩＤＥ</v>
      </c>
      <c r="B81" s="272"/>
      <c r="C81" s="272"/>
      <c r="D81" s="273"/>
      <c r="E81" s="74">
        <f>R21</f>
        <v>0</v>
      </c>
      <c r="F81" s="75">
        <f>L21</f>
        <v>0</v>
      </c>
      <c r="G81" s="74"/>
      <c r="H81" s="75"/>
      <c r="I81" s="74">
        <f>L67</f>
        <v>1</v>
      </c>
      <c r="J81" s="75">
        <f>R67</f>
        <v>1</v>
      </c>
      <c r="K81" s="74">
        <f>L58</f>
        <v>0</v>
      </c>
      <c r="L81" s="75">
        <f>R58</f>
        <v>1</v>
      </c>
      <c r="M81" s="263">
        <v>2</v>
      </c>
      <c r="N81" s="261">
        <v>4</v>
      </c>
      <c r="O81" s="62"/>
      <c r="P81" s="265" t="str">
        <f>N8</f>
        <v>芳賀ＪＦＣ</v>
      </c>
      <c r="Q81" s="266"/>
      <c r="R81" s="266"/>
      <c r="S81" s="267"/>
      <c r="T81" s="74">
        <f>R24</f>
        <v>5</v>
      </c>
      <c r="U81" s="75">
        <f>L24</f>
        <v>0</v>
      </c>
      <c r="V81" s="74"/>
      <c r="W81" s="75"/>
      <c r="X81" s="74">
        <f>L70</f>
        <v>2</v>
      </c>
      <c r="Y81" s="75">
        <f>R70</f>
        <v>1</v>
      </c>
      <c r="Z81" s="74">
        <f>L61</f>
        <v>3</v>
      </c>
      <c r="AA81" s="75">
        <f>R61</f>
        <v>0</v>
      </c>
      <c r="AB81" s="263">
        <v>9</v>
      </c>
      <c r="AC81" s="261">
        <v>1</v>
      </c>
    </row>
    <row r="82" spans="1:29" ht="24.75" customHeight="1">
      <c r="A82" s="274"/>
      <c r="B82" s="275"/>
      <c r="C82" s="275"/>
      <c r="D82" s="276"/>
      <c r="E82" s="253" t="str">
        <f>IF(E81&gt;F81,"○",IF(E81&lt;F81,"×",IF(E81=F81,"△")))</f>
        <v>△</v>
      </c>
      <c r="F82" s="254"/>
      <c r="G82" s="251"/>
      <c r="H82" s="252"/>
      <c r="I82" s="253" t="str">
        <f>IF(I81&gt;J81,"○",IF(I81&lt;J81,"×",IF(I81=J81,"△")))</f>
        <v>△</v>
      </c>
      <c r="J82" s="254"/>
      <c r="K82" s="253" t="str">
        <f>IF(K81&gt;L81,"○",IF(K81&lt;L81,"×",IF(K81=L81,"△")))</f>
        <v>×</v>
      </c>
      <c r="L82" s="254"/>
      <c r="M82" s="264"/>
      <c r="N82" s="262"/>
      <c r="O82" s="62"/>
      <c r="P82" s="268"/>
      <c r="Q82" s="269"/>
      <c r="R82" s="269"/>
      <c r="S82" s="270"/>
      <c r="T82" s="253" t="str">
        <f>IF(T81&gt;U81,"○",IF(T81&lt;U81,"×",IF(T81=U81,"△")))</f>
        <v>○</v>
      </c>
      <c r="U82" s="254"/>
      <c r="V82" s="251"/>
      <c r="W82" s="252"/>
      <c r="X82" s="253" t="str">
        <f>IF(X81&gt;Y81,"○",IF(X81&lt;Y81,"×",IF(X81=Y81,"△")))</f>
        <v>○</v>
      </c>
      <c r="Y82" s="254"/>
      <c r="Z82" s="253" t="str">
        <f>IF(Z81&gt;AA81,"○",IF(Z81&lt;AA81,"×",IF(Z81=AA81,"△")))</f>
        <v>○</v>
      </c>
      <c r="AA82" s="254"/>
      <c r="AB82" s="264"/>
      <c r="AC82" s="262"/>
    </row>
    <row r="83" spans="1:29" ht="24.75" customHeight="1">
      <c r="A83" s="265" t="str">
        <f>G8</f>
        <v>黒磯選抜２０１４</v>
      </c>
      <c r="B83" s="266"/>
      <c r="C83" s="266"/>
      <c r="D83" s="267"/>
      <c r="E83" s="74">
        <f>R30</f>
        <v>0</v>
      </c>
      <c r="F83" s="75">
        <f>L30</f>
        <v>0</v>
      </c>
      <c r="G83" s="76">
        <f>R67</f>
        <v>1</v>
      </c>
      <c r="H83" s="77">
        <f>L67</f>
        <v>1</v>
      </c>
      <c r="I83" s="74"/>
      <c r="J83" s="75"/>
      <c r="K83" s="74">
        <f>L49</f>
        <v>1</v>
      </c>
      <c r="L83" s="75">
        <f>R49</f>
        <v>0</v>
      </c>
      <c r="M83" s="263">
        <v>5</v>
      </c>
      <c r="N83" s="261">
        <v>1</v>
      </c>
      <c r="O83" s="62"/>
      <c r="P83" s="255" t="str">
        <f>P8</f>
        <v>ＨＭＣＯＪＫ小山．ブラック</v>
      </c>
      <c r="Q83" s="256"/>
      <c r="R83" s="256"/>
      <c r="S83" s="257"/>
      <c r="T83" s="74">
        <f>R33</f>
        <v>2</v>
      </c>
      <c r="U83" s="75">
        <f>L33</f>
        <v>0</v>
      </c>
      <c r="V83" s="76">
        <f>R70</f>
        <v>1</v>
      </c>
      <c r="W83" s="77">
        <f>L70</f>
        <v>2</v>
      </c>
      <c r="X83" s="74"/>
      <c r="Y83" s="75"/>
      <c r="Z83" s="74">
        <f>L52</f>
        <v>0</v>
      </c>
      <c r="AA83" s="75">
        <f>R52</f>
        <v>0</v>
      </c>
      <c r="AB83" s="263">
        <v>4</v>
      </c>
      <c r="AC83" s="261">
        <v>2</v>
      </c>
    </row>
    <row r="84" spans="1:29" ht="24.75" customHeight="1">
      <c r="A84" s="268"/>
      <c r="B84" s="269"/>
      <c r="C84" s="269"/>
      <c r="D84" s="270"/>
      <c r="E84" s="253" t="str">
        <f>IF(E83&gt;F83,"○",IF(E83&lt;F83,"×",IF(E83=F83,"△")))</f>
        <v>△</v>
      </c>
      <c r="F84" s="254"/>
      <c r="G84" s="253" t="str">
        <f>IF(G83&gt;H83,"○",IF(G83&lt;H83,"×",IF(G83=H83,"△")))</f>
        <v>△</v>
      </c>
      <c r="H84" s="254"/>
      <c r="I84" s="251"/>
      <c r="J84" s="252"/>
      <c r="K84" s="253" t="str">
        <f>IF(K83&gt;L83,"○",IF(K83&lt;L83,"×",IF(K83=L83,"△")))</f>
        <v>○</v>
      </c>
      <c r="L84" s="254"/>
      <c r="M84" s="264"/>
      <c r="N84" s="262"/>
      <c r="O84" s="62"/>
      <c r="P84" s="258"/>
      <c r="Q84" s="259"/>
      <c r="R84" s="259"/>
      <c r="S84" s="260"/>
      <c r="T84" s="253" t="str">
        <f>IF(T83&gt;U83,"○",IF(T83&lt;U83,"×",IF(T83=U83,"△")))</f>
        <v>○</v>
      </c>
      <c r="U84" s="254"/>
      <c r="V84" s="253" t="str">
        <f>IF(V83&gt;W83,"○",IF(V83&lt;W83,"×",IF(V83=W83,"△")))</f>
        <v>×</v>
      </c>
      <c r="W84" s="254"/>
      <c r="X84" s="251"/>
      <c r="Y84" s="252"/>
      <c r="Z84" s="253" t="str">
        <f>IF(Z83&gt;AA83,"○",IF(Z83&lt;AA83,"×",IF(Z83=AA83,"△")))</f>
        <v>△</v>
      </c>
      <c r="AA84" s="254"/>
      <c r="AB84" s="264"/>
      <c r="AC84" s="262"/>
    </row>
    <row r="85" spans="1:29" ht="24.75" customHeight="1">
      <c r="A85" s="255" t="str">
        <f>I8</f>
        <v>鹿沼ＪＦＣエステーラ</v>
      </c>
      <c r="B85" s="256"/>
      <c r="C85" s="256"/>
      <c r="D85" s="257"/>
      <c r="E85" s="74">
        <f>R39</f>
        <v>0</v>
      </c>
      <c r="F85" s="75">
        <f>L39</f>
        <v>0</v>
      </c>
      <c r="G85" s="76">
        <f>R58</f>
        <v>1</v>
      </c>
      <c r="H85" s="77">
        <f>L58</f>
        <v>0</v>
      </c>
      <c r="I85" s="74">
        <f>R49</f>
        <v>0</v>
      </c>
      <c r="J85" s="75">
        <f>L49</f>
        <v>1</v>
      </c>
      <c r="K85" s="74"/>
      <c r="L85" s="75"/>
      <c r="M85" s="263">
        <v>4</v>
      </c>
      <c r="N85" s="261">
        <v>2</v>
      </c>
      <c r="O85" s="62"/>
      <c r="P85" s="271" t="str">
        <f>R8</f>
        <v>南那須選抜２０１４</v>
      </c>
      <c r="Q85" s="272"/>
      <c r="R85" s="272"/>
      <c r="S85" s="273"/>
      <c r="T85" s="74">
        <f>R42</f>
        <v>1</v>
      </c>
      <c r="U85" s="75">
        <f>L42</f>
        <v>1</v>
      </c>
      <c r="V85" s="76">
        <f>R61</f>
        <v>0</v>
      </c>
      <c r="W85" s="77">
        <f>L61</f>
        <v>3</v>
      </c>
      <c r="X85" s="74">
        <f>R52</f>
        <v>0</v>
      </c>
      <c r="Y85" s="75">
        <f>L52</f>
        <v>0</v>
      </c>
      <c r="Z85" s="74"/>
      <c r="AA85" s="75"/>
      <c r="AB85" s="263">
        <v>2</v>
      </c>
      <c r="AC85" s="261">
        <v>3</v>
      </c>
    </row>
    <row r="86" spans="1:29" ht="24.75" customHeight="1">
      <c r="A86" s="258"/>
      <c r="B86" s="259"/>
      <c r="C86" s="259"/>
      <c r="D86" s="260"/>
      <c r="E86" s="253" t="str">
        <f>IF(E85&gt;F85,"○",IF(E85&lt;F85,"×",IF(E85=F85,"△")))</f>
        <v>△</v>
      </c>
      <c r="F86" s="254"/>
      <c r="G86" s="253" t="str">
        <f>IF(G85&gt;H85,"○",IF(G85&lt;H85,"×",IF(G85=H85,"△")))</f>
        <v>○</v>
      </c>
      <c r="H86" s="254"/>
      <c r="I86" s="253" t="str">
        <f>IF(I85&gt;J85,"○",IF(I85&lt;J85,"×",IF(I85=J85,"△")))</f>
        <v>×</v>
      </c>
      <c r="J86" s="254"/>
      <c r="K86" s="251"/>
      <c r="L86" s="252"/>
      <c r="M86" s="264"/>
      <c r="N86" s="262"/>
      <c r="O86" s="62"/>
      <c r="P86" s="274"/>
      <c r="Q86" s="275"/>
      <c r="R86" s="275"/>
      <c r="S86" s="276"/>
      <c r="T86" s="253" t="str">
        <f>IF(T85&gt;U85,"○",IF(T85&lt;U85,"×",IF(T85=U85,"△")))</f>
        <v>△</v>
      </c>
      <c r="U86" s="254"/>
      <c r="V86" s="253" t="str">
        <f>IF(V85&gt;W85,"○",IF(V85&lt;W85,"×",IF(V85=W85,"△")))</f>
        <v>×</v>
      </c>
      <c r="W86" s="254"/>
      <c r="X86" s="253" t="str">
        <f>IF(X85&gt;Y85,"○",IF(X85&lt;Y85,"×",IF(X85=Y85,"△")))</f>
        <v>△</v>
      </c>
      <c r="Y86" s="254"/>
      <c r="Z86" s="251"/>
      <c r="AA86" s="252"/>
      <c r="AB86" s="264"/>
      <c r="AC86" s="262"/>
    </row>
    <row r="87" spans="5:25" ht="24.75" customHeight="1"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9" ht="34.5" customHeight="1">
      <c r="A88" s="243" t="s">
        <v>103</v>
      </c>
      <c r="B88" s="244"/>
      <c r="C88" s="244"/>
      <c r="D88" s="245"/>
      <c r="E88" s="237" t="str">
        <f>A90</f>
        <v>ＮＯＡ　ＪＦＣ　日光</v>
      </c>
      <c r="F88" s="238"/>
      <c r="G88" s="237" t="str">
        <f>A92</f>
        <v>しおやＪＦＣ</v>
      </c>
      <c r="H88" s="238"/>
      <c r="I88" s="237" t="str">
        <f>A94</f>
        <v>いちかい選抜</v>
      </c>
      <c r="J88" s="238"/>
      <c r="K88" s="237" t="str">
        <f>A96</f>
        <v>真岡ディ・エルトベーレ</v>
      </c>
      <c r="L88" s="238"/>
      <c r="M88" s="235" t="s">
        <v>15</v>
      </c>
      <c r="N88" s="235" t="s">
        <v>1</v>
      </c>
      <c r="O88" s="62"/>
      <c r="P88" s="111"/>
      <c r="Q88" s="111"/>
      <c r="R88" s="111"/>
      <c r="S88" s="111"/>
      <c r="T88" s="112"/>
      <c r="U88" s="112"/>
      <c r="V88" s="112"/>
      <c r="W88" s="112"/>
      <c r="X88" s="112"/>
      <c r="Y88" s="112"/>
      <c r="Z88" s="112"/>
      <c r="AA88" s="112"/>
      <c r="AB88" s="113"/>
      <c r="AC88" s="113"/>
    </row>
    <row r="89" spans="1:29" ht="34.5" customHeight="1">
      <c r="A89" s="246"/>
      <c r="B89" s="247"/>
      <c r="C89" s="247"/>
      <c r="D89" s="248"/>
      <c r="E89" s="239"/>
      <c r="F89" s="240"/>
      <c r="G89" s="239"/>
      <c r="H89" s="240"/>
      <c r="I89" s="239"/>
      <c r="J89" s="240"/>
      <c r="K89" s="239"/>
      <c r="L89" s="240"/>
      <c r="M89" s="236"/>
      <c r="N89" s="236"/>
      <c r="O89" s="62"/>
      <c r="P89" s="111"/>
      <c r="Q89" s="111"/>
      <c r="R89" s="111"/>
      <c r="S89" s="111"/>
      <c r="T89" s="112"/>
      <c r="U89" s="112"/>
      <c r="V89" s="112"/>
      <c r="W89" s="112"/>
      <c r="X89" s="112"/>
      <c r="Y89" s="112"/>
      <c r="Z89" s="112"/>
      <c r="AA89" s="112"/>
      <c r="AB89" s="113"/>
      <c r="AC89" s="113"/>
    </row>
    <row r="90" spans="1:29" ht="24.75" customHeight="1">
      <c r="A90" s="271" t="str">
        <f>U8</f>
        <v>ＮＯＡ　ＪＦＣ　日光</v>
      </c>
      <c r="B90" s="272"/>
      <c r="C90" s="272"/>
      <c r="D90" s="273"/>
      <c r="E90" s="72"/>
      <c r="F90" s="73"/>
      <c r="G90" s="72">
        <f>L27</f>
        <v>0</v>
      </c>
      <c r="H90" s="73">
        <f>R27</f>
        <v>1</v>
      </c>
      <c r="I90" s="72">
        <f>L36</f>
        <v>0</v>
      </c>
      <c r="J90" s="73">
        <f>R36</f>
        <v>3</v>
      </c>
      <c r="K90" s="72">
        <f>L45</f>
        <v>0</v>
      </c>
      <c r="L90" s="73">
        <f>R45</f>
        <v>0</v>
      </c>
      <c r="M90" s="241">
        <v>1</v>
      </c>
      <c r="N90" s="249">
        <v>4</v>
      </c>
      <c r="O90" s="62"/>
      <c r="P90" s="114"/>
      <c r="Q90" s="114"/>
      <c r="R90" s="114"/>
      <c r="S90" s="114"/>
      <c r="T90" s="115"/>
      <c r="U90" s="116"/>
      <c r="V90" s="115"/>
      <c r="W90" s="116"/>
      <c r="X90" s="115"/>
      <c r="Y90" s="116"/>
      <c r="Z90" s="115"/>
      <c r="AA90" s="116"/>
      <c r="AB90" s="117"/>
      <c r="AC90" s="118"/>
    </row>
    <row r="91" spans="1:29" ht="24.75" customHeight="1">
      <c r="A91" s="274"/>
      <c r="B91" s="275"/>
      <c r="C91" s="275"/>
      <c r="D91" s="276"/>
      <c r="E91" s="251"/>
      <c r="F91" s="252"/>
      <c r="G91" s="253" t="str">
        <f>IF(G90&gt;H90,"○",IF(G90&lt;H90,"×",IF(G90=H90,"△")))</f>
        <v>×</v>
      </c>
      <c r="H91" s="254"/>
      <c r="I91" s="253" t="str">
        <f>IF(I90&gt;J90,"○",IF(I90&lt;J90,"×",IF(I90=J90,"△")))</f>
        <v>×</v>
      </c>
      <c r="J91" s="254"/>
      <c r="K91" s="253" t="str">
        <f>IF(K90&gt;L90,"○",IF(K90&lt;L90,"×",IF(K90=L90,"△")))</f>
        <v>△</v>
      </c>
      <c r="L91" s="254"/>
      <c r="M91" s="242"/>
      <c r="N91" s="250"/>
      <c r="O91" s="62"/>
      <c r="P91" s="114"/>
      <c r="Q91" s="114"/>
      <c r="R91" s="114"/>
      <c r="S91" s="114"/>
      <c r="T91" s="119"/>
      <c r="U91" s="119"/>
      <c r="V91" s="119"/>
      <c r="W91" s="119"/>
      <c r="X91" s="119"/>
      <c r="Y91" s="119"/>
      <c r="Z91" s="119"/>
      <c r="AA91" s="119"/>
      <c r="AB91" s="117"/>
      <c r="AC91" s="118"/>
    </row>
    <row r="92" spans="1:29" ht="24.75" customHeight="1">
      <c r="A92" s="255" t="str">
        <f>W8</f>
        <v>しおやＪＦＣ</v>
      </c>
      <c r="B92" s="256"/>
      <c r="C92" s="256"/>
      <c r="D92" s="257"/>
      <c r="E92" s="74">
        <f>R27</f>
        <v>1</v>
      </c>
      <c r="F92" s="75">
        <f>L27</f>
        <v>0</v>
      </c>
      <c r="G92" s="74"/>
      <c r="H92" s="75"/>
      <c r="I92" s="74">
        <f>L73</f>
        <v>0</v>
      </c>
      <c r="J92" s="75">
        <f>R73</f>
        <v>1</v>
      </c>
      <c r="K92" s="74">
        <f>L64</f>
        <v>2</v>
      </c>
      <c r="L92" s="75">
        <f>R64</f>
        <v>1</v>
      </c>
      <c r="M92" s="263">
        <v>6</v>
      </c>
      <c r="N92" s="261">
        <v>2</v>
      </c>
      <c r="O92" s="62"/>
      <c r="P92" s="114"/>
      <c r="Q92" s="114"/>
      <c r="R92" s="114"/>
      <c r="S92" s="114"/>
      <c r="T92" s="76"/>
      <c r="U92" s="120"/>
      <c r="V92" s="76"/>
      <c r="W92" s="120"/>
      <c r="X92" s="76"/>
      <c r="Y92" s="120"/>
      <c r="Z92" s="76"/>
      <c r="AA92" s="120"/>
      <c r="AB92" s="121"/>
      <c r="AC92" s="122"/>
    </row>
    <row r="93" spans="1:29" ht="24.75" customHeight="1">
      <c r="A93" s="258"/>
      <c r="B93" s="259"/>
      <c r="C93" s="259"/>
      <c r="D93" s="260"/>
      <c r="E93" s="253" t="str">
        <f>IF(E92&gt;F92,"○",IF(E92&lt;F92,"×",IF(E92=F92,"△")))</f>
        <v>○</v>
      </c>
      <c r="F93" s="254"/>
      <c r="G93" s="251"/>
      <c r="H93" s="252"/>
      <c r="I93" s="253" t="str">
        <f>IF(I92&gt;J92,"○",IF(I92&lt;J92,"×",IF(I92=J92,"△")))</f>
        <v>×</v>
      </c>
      <c r="J93" s="254"/>
      <c r="K93" s="253" t="str">
        <f>IF(K92&gt;L92,"○",IF(K92&lt;L92,"×",IF(K92=L92,"△")))</f>
        <v>○</v>
      </c>
      <c r="L93" s="254"/>
      <c r="M93" s="264"/>
      <c r="N93" s="262"/>
      <c r="O93" s="62"/>
      <c r="P93" s="114"/>
      <c r="Q93" s="114"/>
      <c r="R93" s="114"/>
      <c r="S93" s="114"/>
      <c r="T93" s="119"/>
      <c r="U93" s="119"/>
      <c r="V93" s="119"/>
      <c r="W93" s="119"/>
      <c r="X93" s="119"/>
      <c r="Y93" s="119"/>
      <c r="Z93" s="119"/>
      <c r="AA93" s="119"/>
      <c r="AB93" s="121"/>
      <c r="AC93" s="122"/>
    </row>
    <row r="94" spans="1:29" ht="24.75" customHeight="1">
      <c r="A94" s="265" t="str">
        <f>Y8</f>
        <v>いちかい選抜</v>
      </c>
      <c r="B94" s="266"/>
      <c r="C94" s="266"/>
      <c r="D94" s="267"/>
      <c r="E94" s="74">
        <f>R36</f>
        <v>3</v>
      </c>
      <c r="F94" s="75">
        <f>L36</f>
        <v>0</v>
      </c>
      <c r="G94" s="76">
        <f>R73</f>
        <v>1</v>
      </c>
      <c r="H94" s="77">
        <f>L73</f>
        <v>0</v>
      </c>
      <c r="I94" s="74"/>
      <c r="J94" s="75"/>
      <c r="K94" s="74">
        <f>L55</f>
        <v>2</v>
      </c>
      <c r="L94" s="75">
        <f>R55</f>
        <v>0</v>
      </c>
      <c r="M94" s="263">
        <v>9</v>
      </c>
      <c r="N94" s="261">
        <v>1</v>
      </c>
      <c r="O94" s="62"/>
      <c r="P94" s="114"/>
      <c r="Q94" s="114"/>
      <c r="R94" s="114"/>
      <c r="S94" s="114"/>
      <c r="T94" s="76"/>
      <c r="U94" s="120"/>
      <c r="V94" s="76"/>
      <c r="W94" s="120"/>
      <c r="X94" s="76"/>
      <c r="Y94" s="120"/>
      <c r="Z94" s="76"/>
      <c r="AA94" s="120"/>
      <c r="AB94" s="121"/>
      <c r="AC94" s="122"/>
    </row>
    <row r="95" spans="1:29" ht="24.75" customHeight="1">
      <c r="A95" s="268"/>
      <c r="B95" s="269"/>
      <c r="C95" s="269"/>
      <c r="D95" s="270"/>
      <c r="E95" s="253" t="str">
        <f>IF(E94&gt;F94,"○",IF(E94&lt;F94,"×",IF(E94=F94,"△")))</f>
        <v>○</v>
      </c>
      <c r="F95" s="254"/>
      <c r="G95" s="253" t="str">
        <f>IF(G94&gt;H94,"○",IF(G94&lt;H94,"×",IF(G94=H94,"△")))</f>
        <v>○</v>
      </c>
      <c r="H95" s="254"/>
      <c r="I95" s="251"/>
      <c r="J95" s="252"/>
      <c r="K95" s="253" t="str">
        <f>IF(K94&gt;L94,"○",IF(K94&lt;L94,"×",IF(K94=L94,"△")))</f>
        <v>○</v>
      </c>
      <c r="L95" s="254"/>
      <c r="M95" s="264"/>
      <c r="N95" s="262"/>
      <c r="O95" s="62"/>
      <c r="P95" s="114"/>
      <c r="Q95" s="114"/>
      <c r="R95" s="114"/>
      <c r="S95" s="114"/>
      <c r="T95" s="119"/>
      <c r="U95" s="119"/>
      <c r="V95" s="119"/>
      <c r="W95" s="119"/>
      <c r="X95" s="119"/>
      <c r="Y95" s="119"/>
      <c r="Z95" s="119"/>
      <c r="AA95" s="119"/>
      <c r="AB95" s="121"/>
      <c r="AC95" s="122"/>
    </row>
    <row r="96" spans="1:29" ht="24.75" customHeight="1">
      <c r="A96" s="271" t="str">
        <f>AA8</f>
        <v>真岡ディ・エルトベーレ</v>
      </c>
      <c r="B96" s="272"/>
      <c r="C96" s="272"/>
      <c r="D96" s="273"/>
      <c r="E96" s="74">
        <f>R45</f>
        <v>0</v>
      </c>
      <c r="F96" s="75">
        <f>L45</f>
        <v>0</v>
      </c>
      <c r="G96" s="76">
        <f>R64</f>
        <v>1</v>
      </c>
      <c r="H96" s="77">
        <f>L64</f>
        <v>2</v>
      </c>
      <c r="I96" s="74">
        <f>R55</f>
        <v>0</v>
      </c>
      <c r="J96" s="75">
        <f>L55</f>
        <v>2</v>
      </c>
      <c r="K96" s="74"/>
      <c r="L96" s="75"/>
      <c r="M96" s="263">
        <v>1</v>
      </c>
      <c r="N96" s="261">
        <v>3</v>
      </c>
      <c r="O96" s="62"/>
      <c r="P96" s="114"/>
      <c r="Q96" s="114"/>
      <c r="R96" s="114"/>
      <c r="S96" s="114"/>
      <c r="T96" s="76"/>
      <c r="U96" s="120"/>
      <c r="V96" s="76"/>
      <c r="W96" s="120"/>
      <c r="X96" s="76"/>
      <c r="Y96" s="120"/>
      <c r="Z96" s="76"/>
      <c r="AA96" s="120"/>
      <c r="AB96" s="121"/>
      <c r="AC96" s="122"/>
    </row>
    <row r="97" spans="1:29" ht="24.75" customHeight="1">
      <c r="A97" s="274"/>
      <c r="B97" s="275"/>
      <c r="C97" s="275"/>
      <c r="D97" s="276"/>
      <c r="E97" s="253" t="str">
        <f>IF(E96&gt;F96,"○",IF(E96&lt;F96,"×",IF(E96=F96,"△")))</f>
        <v>△</v>
      </c>
      <c r="F97" s="254"/>
      <c r="G97" s="253" t="str">
        <f>IF(G96&gt;H96,"○",IF(G96&lt;H96,"×",IF(G96=H96,"△")))</f>
        <v>×</v>
      </c>
      <c r="H97" s="254"/>
      <c r="I97" s="253" t="str">
        <f>IF(I96&gt;J96,"○",IF(I96&lt;J96,"×",IF(I96=J96,"△")))</f>
        <v>×</v>
      </c>
      <c r="J97" s="254"/>
      <c r="K97" s="251"/>
      <c r="L97" s="252"/>
      <c r="M97" s="264"/>
      <c r="N97" s="262"/>
      <c r="O97" s="62"/>
      <c r="P97" s="114"/>
      <c r="Q97" s="114"/>
      <c r="R97" s="114"/>
      <c r="S97" s="114"/>
      <c r="T97" s="119"/>
      <c r="U97" s="119"/>
      <c r="V97" s="119"/>
      <c r="W97" s="119"/>
      <c r="X97" s="119"/>
      <c r="Y97" s="119"/>
      <c r="Z97" s="119"/>
      <c r="AA97" s="119"/>
      <c r="AB97" s="121"/>
      <c r="AC97" s="122"/>
    </row>
    <row r="98" spans="5:25" ht="13.5"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5:25" ht="13.5"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5:25" ht="13.5"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5:25" ht="13.5"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5:25" ht="13.5"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5:25" ht="13.5"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5:25" ht="13.5"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5:25" ht="13.5"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5:25" ht="13.5"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5:25" ht="13.5"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5:25" ht="13.5"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5:25" ht="13.5"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5:25" ht="13.5"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5:25" ht="13.5"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5:25" ht="13.5"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5:25" ht="13.5"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5:25" ht="13.5"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5:25" ht="13.5"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5:25" ht="13.5"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5:25" ht="13.5"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5:25" ht="13.5"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5:25" ht="13.5"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5:25" ht="13.5"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5:25" ht="13.5"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5:25" ht="13.5"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5:25" ht="13.5"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5:25" ht="13.5"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5:25" ht="13.5"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5:25" ht="13.5"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5:25" ht="13.5"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5:25" ht="13.5"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5:25" ht="13.5"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5:25" ht="13.5"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5:25" ht="13.5"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5:25" ht="13.5"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5:25" ht="13.5"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5:25" ht="13.5"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5:25" ht="13.5"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5:25" ht="13.5"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5:25" ht="13.5"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5:25" ht="13.5"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5:25" ht="13.5"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5:25" ht="13.5"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5:25" ht="13.5"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5:25" ht="13.5"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5:25" ht="13.5"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5:25" ht="13.5"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5:25" ht="13.5"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5:25" ht="13.5"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5:25" ht="13.5"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5:25" ht="13.5"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5:25" ht="13.5"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5:25" ht="13.5"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5:25" ht="13.5"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5:25" ht="13.5"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5:25" ht="13.5"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5:25" ht="13.5"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5:25" ht="13.5"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5:25" ht="13.5"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5:25" ht="13.5"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5:25" ht="13.5"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5:25" ht="13.5"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5:25" ht="13.5"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5:25" ht="13.5"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5:25" ht="13.5"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5:25" ht="13.5"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5:25" ht="13.5"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5:25" ht="13.5"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5:25" ht="13.5"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5:25" ht="13.5"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5:25" ht="13.5"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5:25" ht="13.5"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5:25" ht="13.5"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5:25" ht="13.5"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5:25" ht="13.5"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5:25" ht="13.5"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5:25" ht="13.5"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5:25" ht="13.5"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5:25" ht="13.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5:25" ht="13.5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5:25" ht="13.5"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5:25" ht="13.5"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5:25" ht="13.5"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5:25" ht="13.5"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5:25" ht="13.5"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5:25" ht="13.5"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5:25" ht="13.5"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5:25" ht="13.5"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5:25" ht="13.5"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5:25" ht="13.5"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5:25" ht="13.5"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5:25" ht="13.5"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5:25" ht="13.5"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5:25" ht="13.5"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</row>
    <row r="192" spans="5:25" ht="13.5"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</row>
    <row r="193" spans="5:25" ht="13.5"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</row>
    <row r="194" spans="5:25" ht="13.5"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5:25" ht="13.5"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5:25" ht="13.5"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5:25" ht="13.5"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5:25" ht="13.5"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5:25" ht="13.5"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5:25" ht="13.5"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5:25" ht="13.5"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5:25" ht="13.5"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5:25" ht="13.5"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5:25" ht="13.5"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5:25" ht="13.5"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5:25" ht="13.5"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5:25" ht="13.5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5:25" ht="13.5"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5:25" ht="13.5"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5:25" ht="13.5"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5:25" ht="13.5"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5:25" ht="13.5"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5:25" ht="13.5"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5:25" ht="13.5"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5:25" ht="13.5"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5:25" ht="13.5"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5:25" ht="13.5"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5:25" ht="13.5"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5:25" ht="13.5"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5:25" ht="13.5"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5:25" ht="13.5"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5:25" ht="13.5"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5:25" ht="13.5"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5:25" ht="13.5"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5:25" ht="13.5"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5:25" ht="13.5"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5:25" ht="13.5"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5:25" ht="13.5"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5:25" ht="13.5"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5:25" ht="13.5"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5:25" ht="13.5"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5:25" ht="13.5"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5:25" ht="13.5"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5:25" ht="13.5"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5:25" ht="13.5"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5:25" ht="13.5"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5:25" ht="13.5"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5:25" ht="13.5"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5:25" ht="13.5"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5:25" ht="13.5"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5:25" ht="13.5"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2" spans="5:25" ht="13.5"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</row>
    <row r="243" spans="5:25" ht="13.5"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5:25" ht="13.5"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</row>
    <row r="245" spans="5:25" ht="13.5"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</row>
    <row r="246" spans="5:25" ht="13.5"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5:25" ht="13.5"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</row>
    <row r="248" spans="5:25" ht="13.5"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</row>
    <row r="249" spans="5:25" ht="13.5"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</row>
    <row r="250" spans="5:25" ht="13.5"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</row>
    <row r="251" spans="5:25" ht="13.5"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</row>
    <row r="252" spans="5:25" ht="13.5"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</row>
    <row r="253" spans="5:25" ht="13.5"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</row>
    <row r="254" spans="5:25" ht="13.5"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</row>
    <row r="255" spans="5:25" ht="13.5"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</row>
    <row r="256" spans="5:25" ht="13.5"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</row>
    <row r="257" spans="5:25" ht="13.5"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</row>
    <row r="258" spans="5:25" ht="13.5"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</row>
    <row r="259" spans="5:25" ht="13.5"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</row>
    <row r="260" spans="5:25" ht="13.5"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</row>
    <row r="261" spans="5:25" ht="13.5"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</row>
    <row r="262" spans="5:25" ht="13.5"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</row>
    <row r="263" spans="5:25" ht="13.5"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</row>
    <row r="264" spans="5:25" ht="13.5"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</row>
    <row r="265" spans="5:25" ht="13.5"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</row>
    <row r="266" spans="5:25" ht="13.5"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</row>
    <row r="267" spans="5:25" ht="13.5"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</row>
    <row r="268" spans="5:25" ht="13.5"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</row>
    <row r="269" spans="5:25" ht="13.5"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5:25" ht="13.5"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</row>
    <row r="271" spans="5:25" ht="13.5"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5:25" ht="13.5"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</row>
    <row r="273" spans="5:25" ht="13.5"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5:25" ht="13.5"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</row>
    <row r="275" spans="5:25" ht="13.5"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5:25" ht="13.5"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</row>
    <row r="277" spans="5:25" ht="13.5"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  <row r="278" spans="5:25" ht="13.5"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</row>
    <row r="279" spans="5:25" ht="13.5"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5:25" ht="13.5"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</row>
    <row r="281" spans="5:25" ht="13.5"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5:25" ht="13.5"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</row>
    <row r="283" spans="5:25" ht="13.5"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</row>
    <row r="284" spans="5:25" ht="13.5"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5:25" ht="13.5"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</row>
    <row r="286" spans="5:25" ht="13.5"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</row>
    <row r="287" spans="5:25" ht="13.5"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</row>
    <row r="288" spans="5:25" ht="13.5"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</row>
    <row r="289" spans="5:25" ht="13.5"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</row>
    <row r="290" spans="5:25" ht="13.5"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5:25" ht="13.5"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</row>
    <row r="292" spans="5:25" ht="13.5"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</row>
    <row r="293" spans="5:25" ht="13.5"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</row>
    <row r="294" spans="5:25" ht="13.5"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5:25" ht="13.5"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</row>
    <row r="296" spans="5:25" ht="13.5"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</row>
    <row r="297" spans="5:25" ht="13.5"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</row>
    <row r="298" spans="5:25" ht="13.5"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</row>
    <row r="299" spans="5:25" ht="13.5"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5:25" ht="13.5"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</row>
    <row r="301" spans="5:25" ht="13.5"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</row>
    <row r="302" spans="5:25" ht="13.5"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</row>
    <row r="303" spans="5:25" ht="13.5"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</row>
    <row r="304" spans="5:25" ht="13.5"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</row>
    <row r="305" spans="5:25" ht="13.5"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</row>
    <row r="306" spans="5:25" ht="13.5"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</row>
    <row r="307" spans="5:25" ht="13.5"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</row>
    <row r="308" spans="5:25" ht="13.5"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</row>
    <row r="309" spans="5:25" ht="13.5"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</row>
    <row r="310" spans="5:25" ht="13.5"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</row>
    <row r="311" spans="5:25" ht="13.5"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</row>
    <row r="312" spans="5:25" ht="13.5"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5:25" ht="13.5"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</row>
    <row r="314" spans="5:25" ht="13.5"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5:25" ht="13.5"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5:25" ht="13.5"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</row>
    <row r="317" spans="5:25" ht="13.5"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</row>
    <row r="318" spans="5:25" ht="13.5"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</row>
    <row r="319" spans="5:25" ht="13.5"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</row>
    <row r="320" spans="5:25" ht="13.5"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</row>
    <row r="321" spans="5:25" ht="13.5"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</row>
    <row r="322" spans="5:25" ht="13.5"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</row>
    <row r="323" spans="5:25" ht="13.5"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</row>
    <row r="324" spans="5:25" ht="13.5"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</row>
    <row r="325" spans="5:25" ht="13.5"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</row>
    <row r="326" spans="5:25" ht="13.5"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</row>
    <row r="327" spans="5:25" ht="13.5"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</row>
    <row r="328" spans="5:25" ht="13.5"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</row>
    <row r="329" spans="5:25" ht="13.5"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</row>
    <row r="330" spans="5:25" ht="13.5"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</row>
    <row r="331" spans="5:25" ht="13.5"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</row>
    <row r="332" spans="5:25" ht="13.5"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</row>
    <row r="333" spans="5:25" ht="13.5"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</row>
    <row r="334" spans="5:25" ht="13.5"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</row>
    <row r="335" spans="5:25" ht="13.5"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5:25" ht="13.5"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</row>
    <row r="337" spans="5:25" ht="13.5"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5:25" ht="13.5"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</row>
    <row r="339" spans="5:25" ht="13.5"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</row>
    <row r="340" spans="5:25" ht="13.5"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</row>
    <row r="341" spans="5:25" ht="13.5"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</row>
    <row r="342" spans="5:25" ht="13.5"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</row>
    <row r="343" spans="5:25" ht="13.5"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</row>
    <row r="344" spans="5:25" ht="13.5"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</row>
    <row r="345" spans="5:25" ht="13.5"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</row>
    <row r="346" spans="5:25" ht="13.5"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</row>
    <row r="347" spans="5:25" ht="13.5"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</row>
    <row r="348" spans="5:25" ht="13.5"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</row>
    <row r="349" spans="5:25" ht="13.5"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</row>
    <row r="350" spans="5:25" ht="13.5"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</row>
    <row r="351" spans="5:25" ht="13.5"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</row>
    <row r="352" spans="5:25" ht="13.5"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</row>
    <row r="353" spans="5:25" ht="13.5"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</row>
    <row r="354" spans="5:25" ht="13.5"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</row>
    <row r="355" spans="5:25" ht="13.5"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5:25" ht="13.5"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</row>
    <row r="357" spans="5:25" ht="13.5"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</row>
    <row r="358" spans="5:25" ht="13.5"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</row>
    <row r="359" spans="5:25" ht="13.5"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</row>
    <row r="360" spans="5:25" ht="13.5"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</row>
    <row r="361" spans="5:25" ht="13.5"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</row>
    <row r="362" spans="5:25" ht="13.5"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</row>
    <row r="363" spans="5:25" ht="13.5"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</row>
    <row r="364" spans="5:25" ht="13.5"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</row>
    <row r="365" spans="5:25" ht="13.5"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</row>
    <row r="366" spans="5:25" ht="13.5"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</row>
    <row r="367" spans="5:25" ht="13.5"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</row>
    <row r="368" spans="5:25" ht="13.5"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</row>
    <row r="369" spans="5:25" ht="13.5"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</row>
    <row r="370" spans="5:25" ht="13.5"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</row>
    <row r="371" spans="5:25" ht="13.5"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</row>
    <row r="372" spans="5:25" ht="13.5"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</row>
    <row r="373" spans="5:25" ht="13.5"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</row>
    <row r="374" spans="5:25" ht="13.5"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</row>
    <row r="375" spans="5:25" ht="13.5"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</row>
    <row r="376" spans="5:25" ht="13.5"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  <row r="377" spans="5:25" ht="13.5"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5:25" ht="13.5"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</row>
    <row r="379" spans="5:25" ht="13.5"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5:25" ht="13.5"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5:25" ht="13.5"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5:25" ht="13.5"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</row>
    <row r="383" spans="5:25" ht="13.5"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5:25" ht="13.5"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</row>
    <row r="385" spans="5:25" ht="13.5"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  <row r="386" spans="5:25" ht="13.5"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</row>
    <row r="387" spans="5:25" ht="13.5"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</row>
    <row r="388" spans="5:25" ht="13.5"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5:25" ht="13.5"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</row>
    <row r="390" spans="5:25" ht="13.5"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</row>
    <row r="391" spans="5:25" ht="13.5"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</row>
    <row r="392" spans="5:25" ht="13.5"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</row>
    <row r="393" spans="5:25" ht="13.5"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</row>
    <row r="394" spans="5:25" ht="13.5"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</row>
    <row r="395" spans="5:25" ht="13.5"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</row>
    <row r="396" spans="5:25" ht="13.5"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</row>
    <row r="397" spans="5:25" ht="13.5"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</row>
    <row r="398" spans="5:25" ht="13.5"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</row>
    <row r="399" spans="5:25" ht="13.5"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</row>
    <row r="400" spans="5:25" ht="13.5"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</row>
    <row r="401" spans="5:25" ht="13.5"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</row>
    <row r="402" spans="5:25" ht="13.5"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</row>
    <row r="403" spans="5:25" ht="13.5"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</row>
    <row r="404" spans="5:25" ht="13.5"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</row>
    <row r="405" spans="5:25" ht="13.5"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</row>
    <row r="406" spans="5:25" ht="13.5"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</row>
    <row r="407" spans="5:25" ht="13.5"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</row>
    <row r="408" spans="5:25" ht="13.5"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</row>
    <row r="409" spans="5:25" ht="13.5"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</row>
    <row r="410" spans="5:25" ht="13.5"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</row>
    <row r="411" spans="5:25" ht="13.5"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</row>
    <row r="412" spans="5:25" ht="13.5"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</row>
    <row r="413" spans="5:25" ht="13.5"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</row>
    <row r="414" spans="5:25" ht="13.5"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</row>
    <row r="415" spans="5:25" ht="13.5"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</row>
    <row r="416" spans="5:25" ht="13.5"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</row>
    <row r="417" spans="5:25" ht="13.5"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</row>
    <row r="418" spans="5:25" ht="13.5"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</row>
    <row r="419" spans="5:25" ht="13.5"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</row>
    <row r="420" spans="5:25" ht="13.5"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</row>
    <row r="421" spans="5:25" ht="13.5"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</row>
    <row r="422" spans="5:25" ht="13.5"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</row>
    <row r="423" spans="5:25" ht="13.5"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</row>
    <row r="424" spans="5:25" ht="13.5"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</row>
    <row r="425" spans="5:25" ht="13.5"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</row>
    <row r="426" spans="5:25" ht="13.5"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5:25" ht="13.5"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5:25" ht="13.5"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</row>
    <row r="429" spans="5:25" ht="13.5"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</row>
    <row r="430" spans="5:25" ht="13.5"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</row>
    <row r="431" spans="5:25" ht="13.5"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</row>
    <row r="432" spans="5:25" ht="13.5"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</row>
    <row r="433" spans="5:25" ht="13.5"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</row>
    <row r="434" spans="5:25" ht="13.5"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</row>
    <row r="435" spans="5:25" ht="13.5"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</row>
    <row r="436" spans="5:25" ht="13.5"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</row>
    <row r="437" spans="5:25" ht="13.5"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</row>
    <row r="438" spans="5:25" ht="13.5"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</row>
    <row r="439" spans="5:25" ht="13.5"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</row>
    <row r="440" spans="5:25" ht="13.5"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</row>
    <row r="441" spans="5:25" ht="13.5"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</row>
    <row r="442" spans="5:25" ht="13.5"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</row>
    <row r="443" spans="5:25" ht="13.5"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</row>
    <row r="444" spans="5:25" ht="13.5"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</row>
    <row r="445" spans="5:25" ht="13.5"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</row>
    <row r="446" spans="5:25" ht="13.5"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</row>
    <row r="447" spans="5:25" ht="13.5"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</row>
    <row r="448" spans="5:25" ht="13.5"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</row>
    <row r="449" spans="5:25" ht="13.5"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</row>
    <row r="450" spans="5:25" ht="13.5"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</row>
    <row r="451" spans="5:25" ht="13.5"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</row>
    <row r="452" spans="5:25" ht="13.5"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</row>
    <row r="453" spans="5:25" ht="13.5"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</row>
    <row r="454" spans="5:25" ht="13.5"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</row>
    <row r="455" spans="5:25" ht="13.5"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</row>
    <row r="456" spans="5:25" ht="13.5"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</row>
    <row r="457" spans="5:25" ht="13.5"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</row>
    <row r="458" spans="5:25" ht="13.5"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</row>
    <row r="459" spans="5:25" ht="13.5"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</row>
    <row r="460" spans="5:25" ht="13.5"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</row>
    <row r="461" spans="5:25" ht="13.5"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</row>
    <row r="462" spans="5:25" ht="13.5"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</row>
    <row r="463" spans="5:25" ht="13.5"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</row>
    <row r="464" spans="5:25" ht="13.5"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</row>
    <row r="465" spans="5:25" ht="13.5"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</row>
    <row r="466" spans="5:25" ht="13.5"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</row>
    <row r="467" spans="5:25" ht="13.5"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</row>
    <row r="468" spans="5:25" ht="13.5"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</row>
    <row r="469" spans="5:25" ht="13.5"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</row>
    <row r="470" spans="5:25" ht="13.5"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</row>
    <row r="471" spans="5:25" ht="13.5"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</row>
    <row r="472" spans="5:25" ht="13.5"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</row>
    <row r="473" spans="5:25" ht="13.5"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</row>
    <row r="474" spans="5:25" ht="13.5"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</row>
    <row r="475" spans="5:25" ht="13.5"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</row>
    <row r="476" spans="5:25" ht="13.5"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</row>
    <row r="477" spans="5:25" ht="13.5"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</row>
    <row r="478" spans="5:25" ht="13.5"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</row>
    <row r="479" spans="5:25" ht="13.5"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</row>
    <row r="480" spans="5:25" ht="13.5"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</row>
    <row r="481" spans="5:25" ht="13.5"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</row>
    <row r="482" spans="5:25" ht="13.5"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</row>
    <row r="483" spans="5:25" ht="13.5"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</row>
    <row r="484" spans="5:25" ht="13.5"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</row>
    <row r="485" spans="5:25" ht="13.5"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</row>
    <row r="486" spans="5:25" ht="13.5"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</row>
    <row r="487" spans="5:25" ht="13.5"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</row>
    <row r="488" spans="5:25" ht="13.5"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</row>
    <row r="489" spans="5:25" ht="13.5"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</row>
    <row r="490" spans="5:25" ht="13.5"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</row>
    <row r="491" spans="5:25" ht="13.5"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</row>
    <row r="492" spans="5:25" ht="13.5"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</row>
    <row r="493" spans="5:25" ht="13.5"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</row>
    <row r="494" spans="5:25" ht="13.5"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</row>
    <row r="495" spans="5:25" ht="13.5"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</row>
    <row r="496" spans="5:25" ht="13.5"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</row>
    <row r="497" spans="5:25" ht="13.5"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</row>
    <row r="498" spans="5:25" ht="13.5"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</row>
    <row r="499" spans="5:25" ht="13.5"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</row>
    <row r="500" spans="5:25" ht="13.5"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</row>
    <row r="501" spans="5:25" ht="13.5"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</row>
    <row r="502" spans="5:25" ht="13.5"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</row>
    <row r="503" spans="5:25" ht="13.5"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</row>
    <row r="504" spans="5:25" ht="13.5"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</row>
    <row r="505" spans="5:25" ht="13.5"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</row>
    <row r="506" spans="5:25" ht="13.5"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</row>
    <row r="507" spans="5:25" ht="13.5"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</row>
    <row r="508" spans="5:25" ht="13.5"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</row>
    <row r="509" spans="5:25" ht="13.5"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</row>
    <row r="510" spans="5:25" ht="13.5"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</row>
    <row r="511" spans="5:25" ht="13.5"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</row>
    <row r="512" spans="5:25" ht="13.5"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</row>
    <row r="513" spans="5:25" ht="13.5"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</row>
    <row r="514" spans="5:25" ht="13.5"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</row>
    <row r="515" spans="5:25" ht="13.5"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</row>
    <row r="516" spans="5:25" ht="13.5"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</row>
    <row r="517" spans="5:25" ht="13.5"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</row>
    <row r="518" spans="5:25" ht="13.5"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</row>
    <row r="519" spans="5:25" ht="13.5"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</row>
    <row r="520" spans="5:25" ht="13.5"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</row>
    <row r="521" spans="5:25" ht="13.5"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</row>
    <row r="522" spans="5:25" ht="13.5"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</row>
    <row r="523" spans="5:25" ht="13.5"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</row>
    <row r="524" spans="5:25" ht="13.5"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</row>
    <row r="525" spans="5:25" ht="13.5"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</row>
    <row r="526" spans="5:25" ht="13.5"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</row>
    <row r="527" spans="5:25" ht="13.5"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  <row r="528" spans="5:25" ht="13.5"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</row>
    <row r="529" spans="5:25" ht="13.5"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</row>
    <row r="530" spans="5:25" ht="13.5"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</row>
    <row r="531" spans="5:25" ht="13.5"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5:25" ht="13.5"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</row>
    <row r="533" spans="5:25" ht="13.5"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</row>
    <row r="534" spans="5:25" ht="13.5"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</row>
    <row r="535" spans="5:25" ht="13.5"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</row>
    <row r="536" spans="5:25" ht="13.5"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</row>
    <row r="537" spans="5:25" ht="13.5"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</row>
    <row r="538" spans="5:25" ht="13.5"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</row>
    <row r="539" spans="5:25" ht="13.5"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</row>
    <row r="540" spans="5:25" ht="13.5"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</row>
    <row r="541" spans="5:25" ht="13.5"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</row>
    <row r="542" spans="5:25" ht="13.5"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</row>
    <row r="543" spans="5:25" ht="13.5"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</row>
    <row r="544" spans="5:25" ht="13.5"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</row>
    <row r="545" spans="5:25" ht="13.5"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</row>
    <row r="546" spans="5:25" ht="13.5"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</row>
    <row r="547" spans="5:25" ht="13.5"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</row>
    <row r="548" spans="5:25" ht="13.5"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</row>
    <row r="549" spans="5:25" ht="13.5"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</row>
    <row r="550" spans="5:25" ht="13.5"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</row>
    <row r="551" spans="5:25" ht="13.5"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</row>
    <row r="552" spans="5:25" ht="13.5"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</row>
    <row r="553" spans="5:25" ht="13.5"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</row>
    <row r="554" spans="5:25" ht="13.5"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</row>
    <row r="555" spans="5:25" ht="13.5"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</row>
    <row r="556" spans="5:25" ht="13.5"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</row>
    <row r="557" spans="5:25" ht="13.5"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</row>
    <row r="558" spans="5:25" ht="13.5"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</row>
    <row r="559" spans="5:25" ht="13.5"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</row>
    <row r="560" spans="5:25" ht="13.5"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</row>
    <row r="561" spans="5:25" ht="13.5"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</row>
    <row r="562" spans="5:25" ht="13.5"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</row>
    <row r="563" spans="5:25" ht="13.5"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5:25" ht="13.5"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</row>
    <row r="565" spans="5:25" ht="13.5"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</row>
    <row r="566" spans="5:25" ht="13.5"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</row>
    <row r="567" spans="5:25" ht="13.5"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</row>
    <row r="568" spans="5:25" ht="13.5"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</row>
    <row r="569" spans="5:25" ht="13.5"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</row>
    <row r="570" spans="5:25" ht="13.5"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</row>
    <row r="571" spans="5:25" ht="13.5"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</row>
    <row r="572" spans="5:25" ht="13.5"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</row>
    <row r="573" spans="5:25" ht="13.5"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</row>
    <row r="574" spans="5:25" ht="13.5"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</row>
    <row r="575" spans="5:25" ht="13.5"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</row>
    <row r="576" spans="5:25" ht="13.5"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</row>
    <row r="577" spans="5:25" ht="13.5"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</row>
    <row r="578" spans="5:25" ht="13.5"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</row>
    <row r="579" spans="5:25" ht="13.5"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</row>
    <row r="580" spans="5:25" ht="13.5"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</row>
    <row r="581" spans="5:25" ht="13.5"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</row>
    <row r="582" spans="5:25" ht="13.5"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</row>
    <row r="583" spans="5:25" ht="13.5"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</row>
    <row r="584" spans="5:25" ht="13.5"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</row>
    <row r="585" spans="5:25" ht="13.5"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</row>
    <row r="586" spans="5:25" ht="13.5"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</row>
    <row r="587" spans="5:25" ht="13.5"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</row>
    <row r="588" spans="5:25" ht="13.5"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</row>
    <row r="589" spans="5:25" ht="13.5"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</row>
    <row r="590" spans="5:25" ht="13.5"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</row>
    <row r="591" spans="5:25" ht="13.5"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</row>
    <row r="592" spans="5:25" ht="13.5"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</row>
    <row r="593" spans="5:25" ht="13.5"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</row>
    <row r="594" spans="5:25" ht="13.5"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</row>
    <row r="595" spans="5:25" ht="13.5"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</row>
    <row r="596" spans="5:25" ht="13.5"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</row>
    <row r="597" spans="5:25" ht="13.5"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</row>
    <row r="598" spans="5:25" ht="13.5"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</row>
    <row r="599" spans="5:25" ht="13.5"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</row>
    <row r="600" spans="5:25" ht="13.5"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</row>
    <row r="601" spans="5:25" ht="13.5"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</row>
    <row r="602" spans="5:25" ht="13.5"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</row>
    <row r="603" spans="5:25" ht="13.5"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</row>
    <row r="604" spans="5:25" ht="13.5"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</row>
    <row r="605" spans="5:25" ht="13.5"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</row>
    <row r="606" spans="5:25" ht="13.5"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</row>
    <row r="607" spans="5:25" ht="13.5"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</row>
    <row r="608" spans="5:25" ht="13.5"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</row>
    <row r="609" spans="5:25" ht="13.5"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</row>
    <row r="610" spans="5:25" ht="13.5"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</row>
    <row r="611" spans="5:25" ht="13.5"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</row>
    <row r="612" spans="5:25" ht="13.5"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</row>
    <row r="613" spans="5:25" ht="13.5"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</row>
    <row r="614" spans="5:25" ht="13.5"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</row>
    <row r="615" spans="5:25" ht="13.5"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</row>
    <row r="616" spans="5:25" ht="13.5"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</row>
    <row r="617" spans="5:25" ht="13.5"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</row>
    <row r="618" spans="5:25" ht="13.5"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</row>
    <row r="619" spans="5:25" ht="13.5"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</row>
    <row r="620" spans="5:25" ht="13.5"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</row>
    <row r="621" spans="5:25" ht="13.5"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</row>
    <row r="622" spans="5:25" ht="13.5"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</row>
    <row r="623" spans="5:25" ht="13.5"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</row>
    <row r="624" spans="5:25" ht="13.5"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</row>
    <row r="625" spans="5:25" ht="13.5"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</row>
    <row r="626" spans="5:25" ht="13.5"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</row>
    <row r="627" spans="5:25" ht="13.5"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</row>
    <row r="628" spans="5:25" ht="13.5"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</row>
    <row r="629" spans="5:25" ht="13.5"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</row>
    <row r="630" spans="5:25" ht="13.5"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</row>
    <row r="631" spans="5:25" ht="13.5"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</row>
    <row r="632" spans="5:25" ht="13.5"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</row>
    <row r="633" spans="5:25" ht="13.5"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</row>
    <row r="634" spans="5:25" ht="13.5"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</row>
    <row r="635" spans="5:25" ht="13.5"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</row>
    <row r="636" spans="5:25" ht="13.5"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</row>
    <row r="637" spans="5:25" ht="13.5"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</row>
    <row r="638" spans="5:25" ht="13.5"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</row>
    <row r="639" spans="5:25" ht="13.5"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</row>
    <row r="640" spans="5:25" ht="13.5"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</row>
    <row r="641" spans="5:25" ht="13.5"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</row>
    <row r="642" spans="5:25" ht="13.5"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</row>
    <row r="643" spans="5:25" ht="13.5"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</row>
    <row r="644" spans="5:25" ht="13.5"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</row>
    <row r="645" spans="5:25" ht="13.5"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</row>
    <row r="646" spans="5:25" ht="13.5"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</row>
    <row r="647" spans="5:25" ht="13.5"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</row>
    <row r="648" spans="5:25" ht="13.5"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</row>
    <row r="649" spans="5:25" ht="13.5"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</row>
    <row r="650" spans="5:25" ht="13.5"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</row>
    <row r="651" spans="5:25" ht="13.5"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</row>
    <row r="652" spans="5:25" ht="13.5"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</row>
    <row r="653" spans="5:25" ht="13.5"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</row>
    <row r="654" spans="5:25" ht="13.5"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</row>
    <row r="655" spans="5:25" ht="13.5"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</row>
    <row r="656" spans="5:25" ht="13.5"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</row>
    <row r="657" spans="5:25" ht="13.5"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</row>
    <row r="658" spans="5:25" ht="13.5"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</row>
    <row r="659" spans="5:25" ht="13.5"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</row>
    <row r="660" spans="5:25" ht="13.5"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</row>
    <row r="661" spans="5:25" ht="13.5"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</row>
    <row r="662" spans="5:25" ht="13.5"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</row>
    <row r="663" spans="5:25" ht="13.5"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</row>
    <row r="664" spans="5:25" ht="13.5"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</row>
    <row r="665" spans="5:25" ht="13.5"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</row>
    <row r="666" spans="5:25" ht="13.5"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</row>
    <row r="667" spans="5:25" ht="13.5"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</row>
    <row r="668" spans="5:25" ht="13.5"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</row>
    <row r="669" spans="5:25" ht="13.5"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</row>
    <row r="670" spans="5:25" ht="13.5"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</row>
    <row r="671" spans="5:25" ht="13.5"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</row>
    <row r="672" spans="5:25" ht="13.5"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</row>
    <row r="673" spans="5:25" ht="13.5"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</row>
    <row r="674" spans="5:25" ht="13.5"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</row>
    <row r="675" spans="5:25" ht="13.5"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</row>
    <row r="676" spans="5:25" ht="13.5"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</row>
    <row r="677" spans="5:25" ht="13.5"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</row>
    <row r="678" spans="5:25" ht="13.5"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</row>
    <row r="679" spans="5:25" ht="13.5"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</row>
    <row r="680" spans="5:25" ht="13.5"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</row>
    <row r="681" spans="5:25" ht="13.5"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</row>
    <row r="682" spans="5:25" ht="13.5"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</row>
    <row r="683" spans="5:25" ht="13.5"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</row>
    <row r="684" spans="5:25" ht="13.5"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</row>
    <row r="685" spans="5:25" ht="13.5"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</row>
    <row r="686" spans="5:25" ht="13.5"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</row>
    <row r="687" spans="5:25" ht="13.5"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</row>
    <row r="688" spans="5:25" ht="13.5"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</row>
    <row r="689" spans="5:25" ht="13.5"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</row>
    <row r="690" spans="5:25" ht="13.5"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</row>
    <row r="691" spans="5:25" ht="13.5"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</row>
    <row r="692" spans="5:25" ht="13.5"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</row>
    <row r="693" spans="5:25" ht="13.5"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</row>
    <row r="694" spans="5:25" ht="13.5"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</row>
    <row r="695" spans="5:25" ht="13.5"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</row>
    <row r="696" spans="5:25" ht="13.5"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</row>
    <row r="697" spans="5:25" ht="13.5"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</row>
    <row r="698" spans="5:25" ht="13.5"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</row>
    <row r="699" spans="5:25" ht="13.5"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</row>
    <row r="700" spans="5:25" ht="13.5"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</row>
    <row r="701" spans="5:25" ht="13.5"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</row>
    <row r="702" spans="5:25" ht="13.5"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</row>
    <row r="703" spans="5:25" ht="13.5"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</row>
    <row r="704" spans="5:25" ht="13.5"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</row>
    <row r="705" spans="5:25" ht="13.5"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</row>
    <row r="706" spans="5:25" ht="13.5"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</row>
    <row r="707" spans="5:25" ht="13.5"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</row>
    <row r="708" spans="5:25" ht="13.5"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</row>
    <row r="709" spans="5:25" ht="13.5"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</row>
    <row r="710" spans="5:25" ht="13.5"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</row>
    <row r="711" spans="5:25" ht="13.5"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</row>
    <row r="712" spans="5:25" ht="13.5"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</row>
    <row r="713" spans="5:25" ht="13.5"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</row>
    <row r="714" spans="5:25" ht="13.5"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</row>
    <row r="715" spans="5:25" ht="13.5"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</row>
    <row r="716" spans="5:25" ht="13.5"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</row>
    <row r="717" spans="5:25" ht="13.5"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</row>
    <row r="718" spans="5:25" ht="13.5"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</row>
    <row r="719" spans="5:25" ht="13.5"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</row>
    <row r="720" spans="5:25" ht="13.5"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</row>
    <row r="721" spans="5:25" ht="13.5"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</row>
    <row r="722" spans="5:25" ht="13.5"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</row>
    <row r="723" spans="5:25" ht="13.5"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</row>
    <row r="724" spans="5:25" ht="13.5"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</row>
    <row r="725" spans="5:25" ht="13.5"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</row>
    <row r="726" spans="5:25" ht="13.5"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</row>
    <row r="727" spans="5:25" ht="13.5"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</row>
    <row r="728" spans="5:25" ht="13.5"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</row>
    <row r="729" spans="5:25" ht="13.5"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</row>
    <row r="730" spans="5:25" ht="13.5"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</row>
    <row r="731" spans="5:25" ht="13.5"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</row>
    <row r="732" spans="5:25" ht="13.5"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</row>
    <row r="733" spans="5:25" ht="13.5"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</row>
    <row r="734" spans="5:25" ht="13.5"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</row>
    <row r="735" spans="5:25" ht="13.5"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</row>
    <row r="736" spans="5:25" ht="13.5"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</row>
    <row r="737" spans="5:25" ht="13.5"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</row>
    <row r="738" spans="5:25" ht="13.5"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</row>
    <row r="739" spans="5:25" ht="13.5"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</row>
    <row r="740" spans="5:25" ht="13.5"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</row>
    <row r="741" spans="5:25" ht="13.5"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</row>
    <row r="742" spans="5:25" ht="13.5"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</row>
    <row r="743" spans="5:25" ht="13.5"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</row>
    <row r="744" spans="5:25" ht="13.5"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</row>
    <row r="745" spans="5:25" ht="13.5"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</row>
    <row r="746" spans="5:25" ht="13.5"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</row>
    <row r="747" spans="5:25" ht="13.5"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</row>
    <row r="748" spans="5:25" ht="13.5"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</row>
    <row r="749" spans="5:25" ht="13.5"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</row>
    <row r="750" spans="5:25" ht="13.5"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</row>
    <row r="751" spans="5:25" ht="13.5"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</row>
    <row r="752" spans="5:25" ht="13.5"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</row>
    <row r="753" spans="5:25" ht="13.5"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</row>
    <row r="754" spans="5:25" ht="13.5"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</row>
    <row r="755" spans="5:25" ht="13.5"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</row>
    <row r="756" spans="5:25" ht="13.5"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</row>
    <row r="757" spans="5:25" ht="13.5"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</row>
    <row r="758" spans="5:25" ht="13.5"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</row>
    <row r="759" spans="5:25" ht="13.5"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</row>
    <row r="760" spans="5:25" ht="13.5"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</row>
    <row r="761" spans="5:25" ht="13.5"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</row>
    <row r="762" spans="5:25" ht="13.5"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</row>
    <row r="763" spans="5:25" ht="13.5"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</row>
    <row r="764" spans="5:25" ht="13.5"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</row>
    <row r="765" spans="5:25" ht="13.5"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</row>
    <row r="766" spans="5:25" ht="13.5"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</row>
    <row r="767" spans="5:25" ht="13.5"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</row>
    <row r="768" spans="5:25" ht="13.5"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</row>
    <row r="769" spans="5:25" ht="13.5"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</row>
    <row r="770" spans="5:25" ht="13.5"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</row>
    <row r="771" spans="5:25" ht="13.5"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</row>
    <row r="772" spans="5:25" ht="13.5"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</row>
    <row r="773" spans="5:25" ht="13.5"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</row>
    <row r="774" spans="5:25" ht="13.5"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</row>
    <row r="775" spans="5:25" ht="13.5"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</row>
    <row r="776" spans="5:25" ht="13.5"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</row>
    <row r="777" spans="5:25" ht="13.5"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</row>
    <row r="778" spans="5:25" ht="13.5"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</row>
    <row r="779" spans="5:25" ht="13.5"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</row>
    <row r="780" spans="5:25" ht="13.5"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</row>
    <row r="781" spans="5:25" ht="13.5"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</row>
    <row r="782" spans="5:25" ht="13.5"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</row>
    <row r="783" spans="5:25" ht="13.5"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</row>
    <row r="784" spans="5:25" ht="13.5"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</row>
    <row r="785" spans="5:25" ht="13.5"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</row>
    <row r="786" spans="5:25" ht="13.5"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</row>
    <row r="787" spans="5:25" ht="13.5"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</row>
    <row r="788" spans="5:25" ht="13.5"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</row>
    <row r="789" spans="5:25" ht="13.5"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</row>
    <row r="790" spans="5:25" ht="13.5"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</row>
    <row r="791" spans="5:25" ht="13.5"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</row>
    <row r="792" spans="5:25" ht="13.5"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</row>
    <row r="793" spans="5:25" ht="13.5"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</row>
    <row r="794" spans="5:25" ht="13.5"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</row>
    <row r="795" spans="5:25" ht="13.5"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</row>
    <row r="796" spans="5:25" ht="13.5"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</row>
    <row r="797" spans="5:25" ht="13.5"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</row>
    <row r="798" spans="5:25" ht="13.5"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</row>
    <row r="799" spans="5:25" ht="13.5"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</row>
    <row r="800" spans="5:25" ht="13.5"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</row>
    <row r="801" spans="5:25" ht="13.5"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</row>
    <row r="802" spans="5:25" ht="13.5"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</row>
    <row r="803" spans="5:25" ht="13.5"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</row>
    <row r="804" spans="5:25" ht="13.5"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</row>
    <row r="805" spans="5:25" ht="13.5"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</row>
    <row r="806" spans="5:25" ht="13.5"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</row>
    <row r="807" spans="5:25" ht="13.5"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</row>
    <row r="808" spans="5:25" ht="13.5"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</row>
    <row r="809" spans="5:25" ht="13.5"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</row>
    <row r="810" spans="5:25" ht="13.5"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</row>
    <row r="811" spans="5:25" ht="13.5"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</row>
    <row r="812" spans="5:25" ht="13.5"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</row>
    <row r="813" spans="5:25" ht="13.5"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</row>
    <row r="814" spans="5:25" ht="13.5"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</row>
    <row r="815" spans="5:25" ht="13.5"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</row>
    <row r="816" spans="5:25" ht="13.5"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</row>
    <row r="817" spans="5:25" ht="13.5"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</row>
    <row r="818" spans="5:25" ht="13.5"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</row>
    <row r="819" spans="5:25" ht="13.5"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</row>
    <row r="820" spans="5:25" ht="13.5"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</row>
    <row r="821" spans="5:25" ht="13.5"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</row>
    <row r="822" spans="5:25" ht="13.5"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</row>
    <row r="823" spans="5:25" ht="13.5"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</row>
    <row r="824" spans="5:25" ht="13.5"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</row>
  </sheetData>
  <sheetProtection/>
  <mergeCells count="297">
    <mergeCell ref="A1:I1"/>
    <mergeCell ref="R1:T1"/>
    <mergeCell ref="U1:AB1"/>
    <mergeCell ref="V2:AB2"/>
    <mergeCell ref="C7:D7"/>
    <mergeCell ref="L8:M18"/>
    <mergeCell ref="P8:Q18"/>
    <mergeCell ref="E7:F7"/>
    <mergeCell ref="N8:O18"/>
    <mergeCell ref="G7:H7"/>
    <mergeCell ref="L7:M7"/>
    <mergeCell ref="R8:S18"/>
    <mergeCell ref="P7:Q7"/>
    <mergeCell ref="C30:D31"/>
    <mergeCell ref="F30:K31"/>
    <mergeCell ref="L30:L31"/>
    <mergeCell ref="R21:R22"/>
    <mergeCell ref="S21:X22"/>
    <mergeCell ref="C24:D25"/>
    <mergeCell ref="R7:S7"/>
    <mergeCell ref="R24:R25"/>
    <mergeCell ref="S24:X25"/>
    <mergeCell ref="B24:B25"/>
    <mergeCell ref="M21:M22"/>
    <mergeCell ref="M24:M25"/>
    <mergeCell ref="Q24:Q25"/>
    <mergeCell ref="L24:L25"/>
    <mergeCell ref="I7:J7"/>
    <mergeCell ref="Q33:Q34"/>
    <mergeCell ref="Z20:AD20"/>
    <mergeCell ref="B21:B22"/>
    <mergeCell ref="C21:D22"/>
    <mergeCell ref="F21:K22"/>
    <mergeCell ref="L21:L22"/>
    <mergeCell ref="F33:K34"/>
    <mergeCell ref="L33:L34"/>
    <mergeCell ref="F24:K25"/>
    <mergeCell ref="M39:M40"/>
    <mergeCell ref="B27:B28"/>
    <mergeCell ref="C27:D28"/>
    <mergeCell ref="F27:K28"/>
    <mergeCell ref="L27:L28"/>
    <mergeCell ref="L39:L40"/>
    <mergeCell ref="M33:M34"/>
    <mergeCell ref="L36:L37"/>
    <mergeCell ref="B39:B40"/>
    <mergeCell ref="C39:D40"/>
    <mergeCell ref="Z21:AD22"/>
    <mergeCell ref="Q21:Q22"/>
    <mergeCell ref="R33:R34"/>
    <mergeCell ref="S33:X34"/>
    <mergeCell ref="Z24:AD25"/>
    <mergeCell ref="M27:M28"/>
    <mergeCell ref="Q27:Q28"/>
    <mergeCell ref="R27:R28"/>
    <mergeCell ref="S27:X28"/>
    <mergeCell ref="Z27:AD28"/>
    <mergeCell ref="Q39:Q40"/>
    <mergeCell ref="R39:R40"/>
    <mergeCell ref="S39:X40"/>
    <mergeCell ref="Z39:AD40"/>
    <mergeCell ref="Z33:AD34"/>
    <mergeCell ref="M30:M31"/>
    <mergeCell ref="Q30:Q31"/>
    <mergeCell ref="R30:R31"/>
    <mergeCell ref="S30:X31"/>
    <mergeCell ref="Z30:AD31"/>
    <mergeCell ref="M79:M80"/>
    <mergeCell ref="N79:N80"/>
    <mergeCell ref="M77:M78"/>
    <mergeCell ref="N77:N78"/>
    <mergeCell ref="Z36:AD37"/>
    <mergeCell ref="M36:M37"/>
    <mergeCell ref="Q36:Q37"/>
    <mergeCell ref="R36:R37"/>
    <mergeCell ref="S36:X37"/>
    <mergeCell ref="AC77:AC78"/>
    <mergeCell ref="AC79:AC80"/>
    <mergeCell ref="AB79:AB80"/>
    <mergeCell ref="X77:Y78"/>
    <mergeCell ref="AB77:AB78"/>
    <mergeCell ref="T77:U78"/>
    <mergeCell ref="AB81:AB82"/>
    <mergeCell ref="T80:U80"/>
    <mergeCell ref="V80:W80"/>
    <mergeCell ref="X80:Y80"/>
    <mergeCell ref="E84:F84"/>
    <mergeCell ref="I84:J84"/>
    <mergeCell ref="T82:U82"/>
    <mergeCell ref="N81:N82"/>
    <mergeCell ref="M81:M82"/>
    <mergeCell ref="P77:S78"/>
    <mergeCell ref="E80:F80"/>
    <mergeCell ref="G80:H80"/>
    <mergeCell ref="I80:J80"/>
    <mergeCell ref="P79:S80"/>
    <mergeCell ref="A81:D82"/>
    <mergeCell ref="A83:D84"/>
    <mergeCell ref="AC81:AC82"/>
    <mergeCell ref="G82:H82"/>
    <mergeCell ref="I82:J82"/>
    <mergeCell ref="V82:W82"/>
    <mergeCell ref="X82:Y82"/>
    <mergeCell ref="E82:F82"/>
    <mergeCell ref="K82:L82"/>
    <mergeCell ref="M83:M84"/>
    <mergeCell ref="P81:S82"/>
    <mergeCell ref="AB83:AB84"/>
    <mergeCell ref="AC83:AC84"/>
    <mergeCell ref="G84:H84"/>
    <mergeCell ref="N83:N84"/>
    <mergeCell ref="V84:W84"/>
    <mergeCell ref="T84:U84"/>
    <mergeCell ref="X84:Y84"/>
    <mergeCell ref="P83:S84"/>
    <mergeCell ref="K84:L84"/>
    <mergeCell ref="A77:D78"/>
    <mergeCell ref="A79:D80"/>
    <mergeCell ref="K80:L80"/>
    <mergeCell ref="E77:F78"/>
    <mergeCell ref="G77:H78"/>
    <mergeCell ref="I77:J78"/>
    <mergeCell ref="K77:L78"/>
    <mergeCell ref="F39:K40"/>
    <mergeCell ref="I8:J18"/>
    <mergeCell ref="B36:B37"/>
    <mergeCell ref="C36:D37"/>
    <mergeCell ref="F36:K37"/>
    <mergeCell ref="B30:B31"/>
    <mergeCell ref="B33:B34"/>
    <mergeCell ref="C8:D18"/>
    <mergeCell ref="E8:F18"/>
    <mergeCell ref="G8:H18"/>
    <mergeCell ref="AA7:AB7"/>
    <mergeCell ref="U8:V18"/>
    <mergeCell ref="W8:X18"/>
    <mergeCell ref="Y8:Z18"/>
    <mergeCell ref="AA8:AB18"/>
    <mergeCell ref="C33:D34"/>
    <mergeCell ref="U7:V7"/>
    <mergeCell ref="W7:X7"/>
    <mergeCell ref="Y7:Z7"/>
    <mergeCell ref="N7:O7"/>
    <mergeCell ref="M42:M43"/>
    <mergeCell ref="Q42:Q43"/>
    <mergeCell ref="R42:R43"/>
    <mergeCell ref="S42:X43"/>
    <mergeCell ref="B42:B43"/>
    <mergeCell ref="C42:D43"/>
    <mergeCell ref="F42:K43"/>
    <mergeCell ref="L42:L43"/>
    <mergeCell ref="Z42:AD43"/>
    <mergeCell ref="B45:B46"/>
    <mergeCell ref="C45:D46"/>
    <mergeCell ref="F45:K46"/>
    <mergeCell ref="L45:L46"/>
    <mergeCell ref="M45:M46"/>
    <mergeCell ref="Q45:Q46"/>
    <mergeCell ref="R45:R46"/>
    <mergeCell ref="S45:X46"/>
    <mergeCell ref="Z45:AD46"/>
    <mergeCell ref="Z48:AD48"/>
    <mergeCell ref="B49:B50"/>
    <mergeCell ref="C49:D50"/>
    <mergeCell ref="F49:K50"/>
    <mergeCell ref="L49:L50"/>
    <mergeCell ref="M49:M50"/>
    <mergeCell ref="Q49:Q50"/>
    <mergeCell ref="R49:R50"/>
    <mergeCell ref="S49:X50"/>
    <mergeCell ref="Z49:AD50"/>
    <mergeCell ref="M52:M53"/>
    <mergeCell ref="Q52:Q53"/>
    <mergeCell ref="R52:R53"/>
    <mergeCell ref="S52:X53"/>
    <mergeCell ref="B52:B53"/>
    <mergeCell ref="C52:D53"/>
    <mergeCell ref="F52:K53"/>
    <mergeCell ref="L52:L53"/>
    <mergeCell ref="Z52:AD53"/>
    <mergeCell ref="B55:B56"/>
    <mergeCell ref="C55:D56"/>
    <mergeCell ref="F55:K56"/>
    <mergeCell ref="L55:L56"/>
    <mergeCell ref="M55:M56"/>
    <mergeCell ref="Q55:Q56"/>
    <mergeCell ref="R55:R56"/>
    <mergeCell ref="S55:X56"/>
    <mergeCell ref="Z55:AD56"/>
    <mergeCell ref="M58:M59"/>
    <mergeCell ref="Q58:Q59"/>
    <mergeCell ref="R58:R59"/>
    <mergeCell ref="S58:X59"/>
    <mergeCell ref="B58:B59"/>
    <mergeCell ref="C58:D59"/>
    <mergeCell ref="F58:K59"/>
    <mergeCell ref="L58:L59"/>
    <mergeCell ref="Z58:AD59"/>
    <mergeCell ref="B61:B62"/>
    <mergeCell ref="C61:D62"/>
    <mergeCell ref="F61:K62"/>
    <mergeCell ref="L61:L62"/>
    <mergeCell ref="M61:M62"/>
    <mergeCell ref="Q61:Q62"/>
    <mergeCell ref="R61:R62"/>
    <mergeCell ref="S61:X62"/>
    <mergeCell ref="Z61:AD62"/>
    <mergeCell ref="M64:M65"/>
    <mergeCell ref="Q64:Q65"/>
    <mergeCell ref="R64:R65"/>
    <mergeCell ref="S64:X65"/>
    <mergeCell ref="B64:B65"/>
    <mergeCell ref="C64:D65"/>
    <mergeCell ref="F64:K65"/>
    <mergeCell ref="L64:L65"/>
    <mergeCell ref="Z64:AD65"/>
    <mergeCell ref="B67:B68"/>
    <mergeCell ref="C67:D68"/>
    <mergeCell ref="F67:K68"/>
    <mergeCell ref="L67:L68"/>
    <mergeCell ref="M67:M68"/>
    <mergeCell ref="Q67:Q68"/>
    <mergeCell ref="R67:R68"/>
    <mergeCell ref="S67:X68"/>
    <mergeCell ref="Z67:AD68"/>
    <mergeCell ref="M70:M71"/>
    <mergeCell ref="Q70:Q71"/>
    <mergeCell ref="R70:R71"/>
    <mergeCell ref="S70:X71"/>
    <mergeCell ref="B70:B71"/>
    <mergeCell ref="C70:D71"/>
    <mergeCell ref="F70:K71"/>
    <mergeCell ref="L70:L71"/>
    <mergeCell ref="Z70:AD71"/>
    <mergeCell ref="B73:B74"/>
    <mergeCell ref="C73:D74"/>
    <mergeCell ref="F73:K74"/>
    <mergeCell ref="L73:L74"/>
    <mergeCell ref="M73:M74"/>
    <mergeCell ref="Q73:Q74"/>
    <mergeCell ref="R73:R74"/>
    <mergeCell ref="S73:X74"/>
    <mergeCell ref="Z73:AD74"/>
    <mergeCell ref="AB85:AB86"/>
    <mergeCell ref="AC85:AC86"/>
    <mergeCell ref="A85:D86"/>
    <mergeCell ref="M85:M86"/>
    <mergeCell ref="N85:N86"/>
    <mergeCell ref="P85:S86"/>
    <mergeCell ref="E86:F86"/>
    <mergeCell ref="G86:H86"/>
    <mergeCell ref="I86:J86"/>
    <mergeCell ref="K86:L86"/>
    <mergeCell ref="T86:U86"/>
    <mergeCell ref="V86:W86"/>
    <mergeCell ref="X86:Y86"/>
    <mergeCell ref="Z77:AA78"/>
    <mergeCell ref="Z80:AA80"/>
    <mergeCell ref="Z82:AA82"/>
    <mergeCell ref="Z84:AA84"/>
    <mergeCell ref="Z86:AA86"/>
    <mergeCell ref="V77:W78"/>
    <mergeCell ref="K88:L89"/>
    <mergeCell ref="M88:M89"/>
    <mergeCell ref="N88:N89"/>
    <mergeCell ref="A88:D89"/>
    <mergeCell ref="E88:F89"/>
    <mergeCell ref="G88:H89"/>
    <mergeCell ref="I88:J89"/>
    <mergeCell ref="N92:N93"/>
    <mergeCell ref="I91:J91"/>
    <mergeCell ref="K91:L91"/>
    <mergeCell ref="A90:D91"/>
    <mergeCell ref="M90:M91"/>
    <mergeCell ref="N90:N91"/>
    <mergeCell ref="E91:F91"/>
    <mergeCell ref="G91:H91"/>
    <mergeCell ref="E93:F93"/>
    <mergeCell ref="G93:H93"/>
    <mergeCell ref="I93:J93"/>
    <mergeCell ref="K93:L93"/>
    <mergeCell ref="A96:D97"/>
    <mergeCell ref="M96:M97"/>
    <mergeCell ref="I97:J97"/>
    <mergeCell ref="K97:L97"/>
    <mergeCell ref="A92:D93"/>
    <mergeCell ref="M92:M93"/>
    <mergeCell ref="A94:D95"/>
    <mergeCell ref="N96:N97"/>
    <mergeCell ref="E95:F95"/>
    <mergeCell ref="G95:H95"/>
    <mergeCell ref="I95:J95"/>
    <mergeCell ref="K95:L95"/>
    <mergeCell ref="M94:M95"/>
    <mergeCell ref="N94:N95"/>
    <mergeCell ref="E97:F97"/>
    <mergeCell ref="G97:H9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824"/>
  <sheetViews>
    <sheetView view="pageBreakPreview" zoomScale="70" zoomScaleSheetLayoutView="70" zoomScalePageLayoutView="0" workbookViewId="0" topLeftCell="A85">
      <selection activeCell="AD7" sqref="AD7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tr">
        <f>'１日目ＡＢC '!A1:I1</f>
        <v>第１日（2月1日）　1回戦リーグ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104</v>
      </c>
      <c r="S1" s="223"/>
      <c r="T1" s="223"/>
      <c r="U1" s="223" t="s">
        <v>197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129</v>
      </c>
      <c r="W2" s="224"/>
      <c r="X2" s="224"/>
      <c r="Y2" s="224"/>
      <c r="Z2" s="224"/>
      <c r="AA2" s="224"/>
      <c r="AB2" s="224"/>
    </row>
    <row r="3" spans="3:27" ht="24.75" customHeight="1">
      <c r="C3" s="9"/>
      <c r="D3" s="9"/>
      <c r="E3" s="9"/>
      <c r="F3" s="110" t="s">
        <v>105</v>
      </c>
      <c r="H3" s="110"/>
      <c r="I3" s="9"/>
      <c r="L3" s="9"/>
      <c r="M3" s="9"/>
      <c r="N3" s="9"/>
      <c r="O3" s="110" t="s">
        <v>106</v>
      </c>
      <c r="Q3" s="110"/>
      <c r="R3" s="9"/>
      <c r="U3" s="9"/>
      <c r="V3" s="9"/>
      <c r="W3" s="9"/>
      <c r="X3" s="110" t="s">
        <v>107</v>
      </c>
      <c r="Z3" s="110"/>
      <c r="AA3" s="9"/>
    </row>
    <row r="4" spans="3:28" ht="24.75" customHeight="1">
      <c r="C4" s="10"/>
      <c r="D4" s="11"/>
      <c r="E4" s="50"/>
      <c r="F4" s="12"/>
      <c r="G4" s="12"/>
      <c r="H4" s="47"/>
      <c r="I4" s="11"/>
      <c r="J4" s="10"/>
      <c r="K4" s="10"/>
      <c r="L4" s="10"/>
      <c r="M4" s="47"/>
      <c r="N4" s="11"/>
      <c r="O4" s="12"/>
      <c r="P4" s="12"/>
      <c r="Q4" s="47"/>
      <c r="R4" s="11"/>
      <c r="S4" s="10"/>
      <c r="T4" s="10"/>
      <c r="U4" s="10"/>
      <c r="V4" s="47"/>
      <c r="W4" s="50"/>
      <c r="X4" s="12"/>
      <c r="Y4" s="12"/>
      <c r="Z4" s="47"/>
      <c r="AA4" s="50"/>
      <c r="AB4" s="10"/>
    </row>
    <row r="5" spans="3:28" ht="24.75" customHeight="1">
      <c r="C5" s="13"/>
      <c r="D5" s="10"/>
      <c r="E5" s="13"/>
      <c r="F5" s="78"/>
      <c r="G5" s="37"/>
      <c r="H5" s="10"/>
      <c r="I5" s="13"/>
      <c r="J5" s="10"/>
      <c r="K5" s="10"/>
      <c r="L5" s="13"/>
      <c r="M5" s="10"/>
      <c r="N5" s="39"/>
      <c r="O5" s="36"/>
      <c r="P5" s="37"/>
      <c r="Q5" s="10"/>
      <c r="R5" s="39"/>
      <c r="S5" s="10"/>
      <c r="T5" s="10"/>
      <c r="U5" s="13"/>
      <c r="V5" s="10"/>
      <c r="W5" s="39"/>
      <c r="X5" s="36"/>
      <c r="Y5" s="37"/>
      <c r="Z5" s="10"/>
      <c r="AA5" s="39"/>
      <c r="AB5" s="10"/>
    </row>
    <row r="6" spans="3:28" ht="24.75" customHeight="1">
      <c r="C6" s="13"/>
      <c r="D6" s="6"/>
      <c r="E6" s="13"/>
      <c r="F6" s="10"/>
      <c r="G6" s="13"/>
      <c r="H6" s="15"/>
      <c r="I6" s="101"/>
      <c r="J6" s="15"/>
      <c r="K6" s="10"/>
      <c r="L6" s="13"/>
      <c r="M6" s="6"/>
      <c r="N6" s="13"/>
      <c r="O6" s="10"/>
      <c r="P6" s="13"/>
      <c r="Q6" s="15"/>
      <c r="R6" s="101"/>
      <c r="S6" s="15"/>
      <c r="T6" s="10"/>
      <c r="U6" s="13"/>
      <c r="V6" s="6"/>
      <c r="W6" s="13"/>
      <c r="X6" s="10"/>
      <c r="Y6" s="13"/>
      <c r="Z6" s="15"/>
      <c r="AA6" s="101"/>
      <c r="AB6" s="15"/>
    </row>
    <row r="7" spans="3:28" ht="24.75" customHeight="1">
      <c r="C7" s="220">
        <v>1</v>
      </c>
      <c r="D7" s="220"/>
      <c r="E7" s="220">
        <v>2</v>
      </c>
      <c r="F7" s="220"/>
      <c r="G7" s="220">
        <v>3</v>
      </c>
      <c r="H7" s="220"/>
      <c r="I7" s="220">
        <v>4</v>
      </c>
      <c r="J7" s="220"/>
      <c r="K7" s="15"/>
      <c r="L7" s="220">
        <v>5</v>
      </c>
      <c r="M7" s="220"/>
      <c r="N7" s="220">
        <v>6</v>
      </c>
      <c r="O7" s="220"/>
      <c r="P7" s="220">
        <v>7</v>
      </c>
      <c r="Q7" s="220"/>
      <c r="R7" s="220">
        <v>8</v>
      </c>
      <c r="S7" s="220"/>
      <c r="U7" s="220">
        <v>9</v>
      </c>
      <c r="V7" s="220"/>
      <c r="W7" s="220">
        <v>10</v>
      </c>
      <c r="X7" s="220"/>
      <c r="Y7" s="220">
        <v>11</v>
      </c>
      <c r="Z7" s="220"/>
      <c r="AA7" s="220">
        <v>12</v>
      </c>
      <c r="AB7" s="220"/>
    </row>
    <row r="8" spans="3:28" ht="24.75" customHeight="1">
      <c r="C8" s="280" t="str">
        <f>'組　合　せ'!AF53</f>
        <v>足利ブルーウイング</v>
      </c>
      <c r="D8" s="280"/>
      <c r="E8" s="222" t="str">
        <f>'組　合　せ'!AF51</f>
        <v>上三川選抜</v>
      </c>
      <c r="F8" s="222"/>
      <c r="G8" s="280" t="str">
        <f>'組　合　せ'!AF49</f>
        <v>栃木市大平選抜</v>
      </c>
      <c r="H8" s="280"/>
      <c r="I8" s="219" t="str">
        <f>'組　合　せ'!AF47</f>
        <v>さくら市・卯の花ＳＣ</v>
      </c>
      <c r="J8" s="219"/>
      <c r="K8" s="149"/>
      <c r="L8" s="222" t="str">
        <f>'組　合　せ'!AF45</f>
        <v>レアル足利</v>
      </c>
      <c r="M8" s="222"/>
      <c r="N8" s="280" t="str">
        <f>'組　合　せ'!AF43</f>
        <v>さくらＳＣ喜連川</v>
      </c>
      <c r="O8" s="280"/>
      <c r="P8" s="280" t="str">
        <f>'組　合　せ'!AF41</f>
        <v>大田原与一</v>
      </c>
      <c r="Q8" s="280"/>
      <c r="R8" s="219" t="str">
        <f>'組　合　せ'!AF39</f>
        <v>宇都宮西部セレクト</v>
      </c>
      <c r="S8" s="219"/>
      <c r="T8" s="62"/>
      <c r="U8" s="280" t="str">
        <f>'組　合　せ'!AF37</f>
        <v>ＨＭＣＯＪＫ小山．レッド</v>
      </c>
      <c r="V8" s="280"/>
      <c r="W8" s="280" t="str">
        <f>'組　合　せ'!AF35</f>
        <v>日光選抜</v>
      </c>
      <c r="X8" s="280"/>
      <c r="Y8" s="219" t="str">
        <f>'組　合　せ'!AF33</f>
        <v>ＦＣ藤岡</v>
      </c>
      <c r="Z8" s="219"/>
      <c r="AA8" s="222" t="str">
        <f>'組　合　せ'!AF31</f>
        <v>宇都宮北部選抜</v>
      </c>
      <c r="AB8" s="222"/>
    </row>
    <row r="9" spans="3:28" ht="24.75" customHeight="1">
      <c r="C9" s="280"/>
      <c r="D9" s="280"/>
      <c r="E9" s="222"/>
      <c r="F9" s="222"/>
      <c r="G9" s="280"/>
      <c r="H9" s="280"/>
      <c r="I9" s="219"/>
      <c r="J9" s="219"/>
      <c r="K9" s="149"/>
      <c r="L9" s="222"/>
      <c r="M9" s="222"/>
      <c r="N9" s="280"/>
      <c r="O9" s="280"/>
      <c r="P9" s="280"/>
      <c r="Q9" s="280"/>
      <c r="R9" s="219"/>
      <c r="S9" s="219"/>
      <c r="T9" s="62"/>
      <c r="U9" s="280"/>
      <c r="V9" s="280"/>
      <c r="W9" s="280"/>
      <c r="X9" s="280"/>
      <c r="Y9" s="219"/>
      <c r="Z9" s="219"/>
      <c r="AA9" s="222"/>
      <c r="AB9" s="222"/>
    </row>
    <row r="10" spans="3:28" ht="24.75" customHeight="1">
      <c r="C10" s="280"/>
      <c r="D10" s="280"/>
      <c r="E10" s="222"/>
      <c r="F10" s="222"/>
      <c r="G10" s="280"/>
      <c r="H10" s="280"/>
      <c r="I10" s="219"/>
      <c r="J10" s="219"/>
      <c r="K10" s="149"/>
      <c r="L10" s="222"/>
      <c r="M10" s="222"/>
      <c r="N10" s="280"/>
      <c r="O10" s="280"/>
      <c r="P10" s="280"/>
      <c r="Q10" s="280"/>
      <c r="R10" s="219"/>
      <c r="S10" s="219"/>
      <c r="T10" s="62"/>
      <c r="U10" s="280"/>
      <c r="V10" s="280"/>
      <c r="W10" s="280"/>
      <c r="X10" s="280"/>
      <c r="Y10" s="219"/>
      <c r="Z10" s="219"/>
      <c r="AA10" s="222"/>
      <c r="AB10" s="222"/>
    </row>
    <row r="11" spans="3:28" ht="24.75" customHeight="1">
      <c r="C11" s="280"/>
      <c r="D11" s="280"/>
      <c r="E11" s="222"/>
      <c r="F11" s="222"/>
      <c r="G11" s="280"/>
      <c r="H11" s="280"/>
      <c r="I11" s="219"/>
      <c r="J11" s="219"/>
      <c r="K11" s="149"/>
      <c r="L11" s="222"/>
      <c r="M11" s="222"/>
      <c r="N11" s="280"/>
      <c r="O11" s="280"/>
      <c r="P11" s="280"/>
      <c r="Q11" s="280"/>
      <c r="R11" s="219"/>
      <c r="S11" s="219"/>
      <c r="T11" s="62"/>
      <c r="U11" s="280"/>
      <c r="V11" s="280"/>
      <c r="W11" s="280"/>
      <c r="X11" s="280"/>
      <c r="Y11" s="219"/>
      <c r="Z11" s="219"/>
      <c r="AA11" s="222"/>
      <c r="AB11" s="222"/>
    </row>
    <row r="12" spans="3:28" ht="24.75" customHeight="1">
      <c r="C12" s="280"/>
      <c r="D12" s="280"/>
      <c r="E12" s="222"/>
      <c r="F12" s="222"/>
      <c r="G12" s="280"/>
      <c r="H12" s="280"/>
      <c r="I12" s="219"/>
      <c r="J12" s="219"/>
      <c r="K12" s="149"/>
      <c r="L12" s="222"/>
      <c r="M12" s="222"/>
      <c r="N12" s="280"/>
      <c r="O12" s="280"/>
      <c r="P12" s="280"/>
      <c r="Q12" s="280"/>
      <c r="R12" s="219"/>
      <c r="S12" s="219"/>
      <c r="T12" s="62"/>
      <c r="U12" s="280"/>
      <c r="V12" s="280"/>
      <c r="W12" s="280"/>
      <c r="X12" s="280"/>
      <c r="Y12" s="219"/>
      <c r="Z12" s="219"/>
      <c r="AA12" s="222"/>
      <c r="AB12" s="222"/>
    </row>
    <row r="13" spans="3:28" ht="24.75" customHeight="1">
      <c r="C13" s="280"/>
      <c r="D13" s="280"/>
      <c r="E13" s="222"/>
      <c r="F13" s="222"/>
      <c r="G13" s="280"/>
      <c r="H13" s="280"/>
      <c r="I13" s="219"/>
      <c r="J13" s="219"/>
      <c r="K13" s="149"/>
      <c r="L13" s="222"/>
      <c r="M13" s="222"/>
      <c r="N13" s="280"/>
      <c r="O13" s="280"/>
      <c r="P13" s="280"/>
      <c r="Q13" s="280"/>
      <c r="R13" s="219"/>
      <c r="S13" s="219"/>
      <c r="T13" s="62"/>
      <c r="U13" s="280"/>
      <c r="V13" s="280"/>
      <c r="W13" s="280"/>
      <c r="X13" s="280"/>
      <c r="Y13" s="219"/>
      <c r="Z13" s="219"/>
      <c r="AA13" s="222"/>
      <c r="AB13" s="222"/>
    </row>
    <row r="14" spans="3:28" ht="24.75" customHeight="1">
      <c r="C14" s="280"/>
      <c r="D14" s="280"/>
      <c r="E14" s="222"/>
      <c r="F14" s="222"/>
      <c r="G14" s="280"/>
      <c r="H14" s="280"/>
      <c r="I14" s="219"/>
      <c r="J14" s="219"/>
      <c r="K14" s="149"/>
      <c r="L14" s="222"/>
      <c r="M14" s="222"/>
      <c r="N14" s="280"/>
      <c r="O14" s="280"/>
      <c r="P14" s="280"/>
      <c r="Q14" s="280"/>
      <c r="R14" s="219"/>
      <c r="S14" s="219"/>
      <c r="T14" s="62"/>
      <c r="U14" s="280"/>
      <c r="V14" s="280"/>
      <c r="W14" s="280"/>
      <c r="X14" s="280"/>
      <c r="Y14" s="219"/>
      <c r="Z14" s="219"/>
      <c r="AA14" s="222"/>
      <c r="AB14" s="222"/>
    </row>
    <row r="15" spans="3:28" ht="24.75" customHeight="1">
      <c r="C15" s="280"/>
      <c r="D15" s="280"/>
      <c r="E15" s="222"/>
      <c r="F15" s="222"/>
      <c r="G15" s="280"/>
      <c r="H15" s="280"/>
      <c r="I15" s="219"/>
      <c r="J15" s="219"/>
      <c r="K15" s="149"/>
      <c r="L15" s="222"/>
      <c r="M15" s="222"/>
      <c r="N15" s="280"/>
      <c r="O15" s="280"/>
      <c r="P15" s="280"/>
      <c r="Q15" s="280"/>
      <c r="R15" s="219"/>
      <c r="S15" s="219"/>
      <c r="T15" s="62"/>
      <c r="U15" s="280"/>
      <c r="V15" s="280"/>
      <c r="W15" s="280"/>
      <c r="X15" s="280"/>
      <c r="Y15" s="219"/>
      <c r="Z15" s="219"/>
      <c r="AA15" s="222"/>
      <c r="AB15" s="222"/>
    </row>
    <row r="16" spans="3:28" ht="24.75" customHeight="1">
      <c r="C16" s="280"/>
      <c r="D16" s="280"/>
      <c r="E16" s="222"/>
      <c r="F16" s="222"/>
      <c r="G16" s="280"/>
      <c r="H16" s="280"/>
      <c r="I16" s="219"/>
      <c r="J16" s="219"/>
      <c r="K16" s="149"/>
      <c r="L16" s="222"/>
      <c r="M16" s="222"/>
      <c r="N16" s="280"/>
      <c r="O16" s="280"/>
      <c r="P16" s="280"/>
      <c r="Q16" s="280"/>
      <c r="R16" s="219"/>
      <c r="S16" s="219"/>
      <c r="T16" s="62"/>
      <c r="U16" s="280"/>
      <c r="V16" s="280"/>
      <c r="W16" s="280"/>
      <c r="X16" s="280"/>
      <c r="Y16" s="219"/>
      <c r="Z16" s="219"/>
      <c r="AA16" s="222"/>
      <c r="AB16" s="222"/>
    </row>
    <row r="17" spans="3:28" ht="24.75" customHeight="1">
      <c r="C17" s="280"/>
      <c r="D17" s="280"/>
      <c r="E17" s="222"/>
      <c r="F17" s="222"/>
      <c r="G17" s="280"/>
      <c r="H17" s="280"/>
      <c r="I17" s="219"/>
      <c r="J17" s="219"/>
      <c r="K17" s="149"/>
      <c r="L17" s="222"/>
      <c r="M17" s="222"/>
      <c r="N17" s="280"/>
      <c r="O17" s="280"/>
      <c r="P17" s="280"/>
      <c r="Q17" s="280"/>
      <c r="R17" s="219"/>
      <c r="S17" s="219"/>
      <c r="T17" s="62"/>
      <c r="U17" s="280"/>
      <c r="V17" s="280"/>
      <c r="W17" s="280"/>
      <c r="X17" s="280"/>
      <c r="Y17" s="219"/>
      <c r="Z17" s="219"/>
      <c r="AA17" s="222"/>
      <c r="AB17" s="222"/>
    </row>
    <row r="18" spans="3:28" ht="24.75" customHeight="1">
      <c r="C18" s="280"/>
      <c r="D18" s="280"/>
      <c r="E18" s="222"/>
      <c r="F18" s="222"/>
      <c r="G18" s="280"/>
      <c r="H18" s="280"/>
      <c r="I18" s="219"/>
      <c r="J18" s="219"/>
      <c r="K18" s="149"/>
      <c r="L18" s="222"/>
      <c r="M18" s="222"/>
      <c r="N18" s="280"/>
      <c r="O18" s="280"/>
      <c r="P18" s="280"/>
      <c r="Q18" s="280"/>
      <c r="R18" s="219"/>
      <c r="S18" s="219"/>
      <c r="T18" s="62"/>
      <c r="U18" s="280"/>
      <c r="V18" s="280"/>
      <c r="W18" s="280"/>
      <c r="X18" s="280"/>
      <c r="Y18" s="219"/>
      <c r="Z18" s="219"/>
      <c r="AA18" s="222"/>
      <c r="AB18" s="222"/>
    </row>
    <row r="19" ht="24.75" customHeight="1"/>
    <row r="20" spans="2:30" ht="24.75" customHeight="1">
      <c r="B20" s="6" t="s">
        <v>62</v>
      </c>
      <c r="E20" s="6"/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74</v>
      </c>
      <c r="C21" s="227">
        <v>0.3958333333333333</v>
      </c>
      <c r="D21" s="227"/>
      <c r="E21" s="62"/>
      <c r="F21" s="228" t="str">
        <f>C8</f>
        <v>足利ブルーウイング</v>
      </c>
      <c r="G21" s="228"/>
      <c r="H21" s="228"/>
      <c r="I21" s="228"/>
      <c r="J21" s="228"/>
      <c r="K21" s="228"/>
      <c r="L21" s="225">
        <f>N21+N22</f>
        <v>0</v>
      </c>
      <c r="M21" s="226" t="s">
        <v>75</v>
      </c>
      <c r="N21" s="66">
        <v>0</v>
      </c>
      <c r="O21" s="66" t="s">
        <v>76</v>
      </c>
      <c r="P21" s="66">
        <v>0</v>
      </c>
      <c r="Q21" s="230" t="s">
        <v>77</v>
      </c>
      <c r="R21" s="231">
        <f>P21+P22</f>
        <v>0</v>
      </c>
      <c r="S21" s="228" t="str">
        <f>E8</f>
        <v>上三川選抜</v>
      </c>
      <c r="T21" s="228"/>
      <c r="U21" s="228"/>
      <c r="V21" s="228"/>
      <c r="W21" s="228"/>
      <c r="X21" s="228"/>
      <c r="Y21" s="62"/>
      <c r="Z21" s="233" t="s">
        <v>64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E22" s="62"/>
      <c r="F22" s="228"/>
      <c r="G22" s="228"/>
      <c r="H22" s="228"/>
      <c r="I22" s="228"/>
      <c r="J22" s="228"/>
      <c r="K22" s="228"/>
      <c r="L22" s="225"/>
      <c r="M22" s="226"/>
      <c r="N22" s="66">
        <v>0</v>
      </c>
      <c r="O22" s="66" t="s">
        <v>76</v>
      </c>
      <c r="P22" s="66">
        <v>0</v>
      </c>
      <c r="Q22" s="230"/>
      <c r="R22" s="231"/>
      <c r="S22" s="228"/>
      <c r="T22" s="228"/>
      <c r="U22" s="228"/>
      <c r="V22" s="228"/>
      <c r="W22" s="228"/>
      <c r="X22" s="228"/>
      <c r="Y22" s="62"/>
      <c r="Z22" s="233"/>
      <c r="AA22" s="233"/>
      <c r="AB22" s="233"/>
      <c r="AC22" s="233"/>
      <c r="AD22" s="233"/>
    </row>
    <row r="23" spans="2:43" ht="24.75" customHeight="1">
      <c r="B23" s="5"/>
      <c r="C23" s="41"/>
      <c r="D23" s="41"/>
      <c r="E23" s="62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Y23" s="62"/>
      <c r="Z23" s="7"/>
      <c r="AA23" s="7"/>
      <c r="AB23" s="7"/>
      <c r="AC23" s="7"/>
      <c r="AD23" s="7"/>
      <c r="AG23" s="16"/>
      <c r="AH23" s="16"/>
      <c r="AI23" s="17"/>
      <c r="AJ23" s="16"/>
      <c r="AK23" s="16"/>
      <c r="AL23" s="17"/>
      <c r="AM23" s="16"/>
      <c r="AN23" s="16"/>
      <c r="AO23" s="17"/>
      <c r="AP23" s="16"/>
      <c r="AQ23" s="16"/>
    </row>
    <row r="24" spans="2:43" ht="24.75" customHeight="1">
      <c r="B24" s="195" t="s">
        <v>78</v>
      </c>
      <c r="C24" s="227">
        <v>0.4236111111111111</v>
      </c>
      <c r="D24" s="227"/>
      <c r="E24" s="62"/>
      <c r="F24" s="232" t="str">
        <f>L8</f>
        <v>レアル足利</v>
      </c>
      <c r="G24" s="232"/>
      <c r="H24" s="232"/>
      <c r="I24" s="232"/>
      <c r="J24" s="232"/>
      <c r="K24" s="232"/>
      <c r="L24" s="225">
        <f>N24+N25</f>
        <v>2</v>
      </c>
      <c r="M24" s="226" t="s">
        <v>75</v>
      </c>
      <c r="N24" s="66">
        <v>1</v>
      </c>
      <c r="O24" s="66" t="s">
        <v>76</v>
      </c>
      <c r="P24" s="66">
        <v>0</v>
      </c>
      <c r="Q24" s="230" t="s">
        <v>77</v>
      </c>
      <c r="R24" s="231">
        <f>P24+P25</f>
        <v>0</v>
      </c>
      <c r="S24" s="228" t="str">
        <f>N8</f>
        <v>さくらＳＣ喜連川</v>
      </c>
      <c r="T24" s="228"/>
      <c r="U24" s="228"/>
      <c r="V24" s="228"/>
      <c r="W24" s="228"/>
      <c r="X24" s="228"/>
      <c r="Y24" s="62"/>
      <c r="Z24" s="233" t="s">
        <v>71</v>
      </c>
      <c r="AA24" s="233"/>
      <c r="AB24" s="233"/>
      <c r="AC24" s="233"/>
      <c r="AD24" s="233"/>
      <c r="AG24" s="16"/>
      <c r="AH24" s="16"/>
      <c r="AI24" s="17"/>
      <c r="AJ24" s="16"/>
      <c r="AK24" s="16"/>
      <c r="AL24" s="17"/>
      <c r="AM24" s="16"/>
      <c r="AN24" s="16"/>
      <c r="AO24" s="17"/>
      <c r="AP24" s="16"/>
      <c r="AQ24" s="16"/>
    </row>
    <row r="25" spans="2:43" ht="24.75" customHeight="1">
      <c r="B25" s="195"/>
      <c r="C25" s="227"/>
      <c r="D25" s="227"/>
      <c r="E25" s="62"/>
      <c r="F25" s="232"/>
      <c r="G25" s="232"/>
      <c r="H25" s="232"/>
      <c r="I25" s="232"/>
      <c r="J25" s="232"/>
      <c r="K25" s="232"/>
      <c r="L25" s="225"/>
      <c r="M25" s="226"/>
      <c r="N25" s="66">
        <v>1</v>
      </c>
      <c r="O25" s="66" t="s">
        <v>76</v>
      </c>
      <c r="P25" s="66">
        <v>0</v>
      </c>
      <c r="Q25" s="230"/>
      <c r="R25" s="231"/>
      <c r="S25" s="228"/>
      <c r="T25" s="228"/>
      <c r="U25" s="228"/>
      <c r="V25" s="228"/>
      <c r="W25" s="228"/>
      <c r="X25" s="228"/>
      <c r="Y25" s="62"/>
      <c r="Z25" s="233"/>
      <c r="AA25" s="233"/>
      <c r="AB25" s="233"/>
      <c r="AC25" s="233"/>
      <c r="AD25" s="233"/>
      <c r="AG25" s="16"/>
      <c r="AH25" s="16"/>
      <c r="AI25" s="17"/>
      <c r="AJ25" s="16"/>
      <c r="AK25" s="16"/>
      <c r="AL25" s="17"/>
      <c r="AM25" s="16"/>
      <c r="AN25" s="16"/>
      <c r="AO25" s="17"/>
      <c r="AP25" s="16"/>
      <c r="AQ25" s="16"/>
    </row>
    <row r="26" spans="2:43" ht="24.75" customHeight="1">
      <c r="B26" s="5"/>
      <c r="C26" s="41"/>
      <c r="D26" s="41"/>
      <c r="E26" s="62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Y26" s="62"/>
      <c r="Z26" s="7"/>
      <c r="AA26" s="7"/>
      <c r="AB26" s="7"/>
      <c r="AC26" s="7"/>
      <c r="AD26" s="7"/>
      <c r="AG26" s="16"/>
      <c r="AH26" s="16"/>
      <c r="AI26" s="17"/>
      <c r="AJ26" s="16"/>
      <c r="AK26" s="16"/>
      <c r="AL26" s="17"/>
      <c r="AM26" s="16"/>
      <c r="AN26" s="16"/>
      <c r="AO26" s="17"/>
      <c r="AP26" s="16"/>
      <c r="AQ26" s="16"/>
    </row>
    <row r="27" spans="2:43" ht="24.75" customHeight="1">
      <c r="B27" s="195" t="s">
        <v>79</v>
      </c>
      <c r="C27" s="227">
        <v>0.4513888888888889</v>
      </c>
      <c r="D27" s="227"/>
      <c r="E27" s="62"/>
      <c r="F27" s="279" t="str">
        <f>U8</f>
        <v>ＨＭＣＯＪＫ小山．レッド</v>
      </c>
      <c r="G27" s="279"/>
      <c r="H27" s="279"/>
      <c r="I27" s="279"/>
      <c r="J27" s="279"/>
      <c r="K27" s="279"/>
      <c r="L27" s="225">
        <f>N27+N28</f>
        <v>1</v>
      </c>
      <c r="M27" s="226" t="s">
        <v>75</v>
      </c>
      <c r="N27" s="66">
        <v>0</v>
      </c>
      <c r="O27" s="66" t="s">
        <v>76</v>
      </c>
      <c r="P27" s="66">
        <v>1</v>
      </c>
      <c r="Q27" s="230" t="s">
        <v>77</v>
      </c>
      <c r="R27" s="231">
        <f>P27+P28</f>
        <v>2</v>
      </c>
      <c r="S27" s="232" t="str">
        <f>W8</f>
        <v>日光選抜</v>
      </c>
      <c r="T27" s="232"/>
      <c r="U27" s="232"/>
      <c r="V27" s="232"/>
      <c r="W27" s="232"/>
      <c r="X27" s="232"/>
      <c r="Y27" s="62"/>
      <c r="Z27" s="233" t="s">
        <v>80</v>
      </c>
      <c r="AA27" s="233"/>
      <c r="AB27" s="233"/>
      <c r="AC27" s="233"/>
      <c r="AD27" s="233"/>
      <c r="AG27" s="16"/>
      <c r="AH27" s="16"/>
      <c r="AI27" s="17"/>
      <c r="AJ27" s="16"/>
      <c r="AK27" s="16"/>
      <c r="AL27" s="17"/>
      <c r="AM27" s="16"/>
      <c r="AN27" s="16"/>
      <c r="AO27" s="17"/>
      <c r="AP27" s="16"/>
      <c r="AQ27" s="16"/>
    </row>
    <row r="28" spans="2:43" ht="24.75" customHeight="1">
      <c r="B28" s="195"/>
      <c r="C28" s="227"/>
      <c r="D28" s="227"/>
      <c r="E28" s="62"/>
      <c r="F28" s="279"/>
      <c r="G28" s="279"/>
      <c r="H28" s="279"/>
      <c r="I28" s="279"/>
      <c r="J28" s="279"/>
      <c r="K28" s="279"/>
      <c r="L28" s="225"/>
      <c r="M28" s="226"/>
      <c r="N28" s="66">
        <v>1</v>
      </c>
      <c r="O28" s="66" t="s">
        <v>76</v>
      </c>
      <c r="P28" s="66">
        <v>1</v>
      </c>
      <c r="Q28" s="230"/>
      <c r="R28" s="231"/>
      <c r="S28" s="232"/>
      <c r="T28" s="232"/>
      <c r="U28" s="232"/>
      <c r="V28" s="232"/>
      <c r="W28" s="232"/>
      <c r="X28" s="232"/>
      <c r="Y28" s="62"/>
      <c r="Z28" s="233"/>
      <c r="AA28" s="233"/>
      <c r="AB28" s="233"/>
      <c r="AC28" s="233"/>
      <c r="AD28" s="233"/>
      <c r="AG28" s="16"/>
      <c r="AH28" s="16"/>
      <c r="AI28" s="17"/>
      <c r="AJ28" s="16"/>
      <c r="AK28" s="16"/>
      <c r="AL28" s="17"/>
      <c r="AM28" s="16"/>
      <c r="AN28" s="16"/>
      <c r="AO28" s="17"/>
      <c r="AP28" s="16"/>
      <c r="AQ28" s="16"/>
    </row>
    <row r="29" spans="2:34" ht="24.75" customHeight="1">
      <c r="B29" s="5"/>
      <c r="C29" s="41"/>
      <c r="D29" s="41"/>
      <c r="E29" s="62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Y29" s="62"/>
      <c r="Z29" s="7"/>
      <c r="AA29" s="7"/>
      <c r="AB29" s="7"/>
      <c r="AC29" s="7"/>
      <c r="AD29" s="7"/>
      <c r="AG29" s="16"/>
      <c r="AH29" s="16"/>
    </row>
    <row r="30" spans="2:30" ht="24.75" customHeight="1">
      <c r="B30" s="195" t="s">
        <v>81</v>
      </c>
      <c r="C30" s="227">
        <v>0.4791666666666667</v>
      </c>
      <c r="D30" s="227"/>
      <c r="E30" s="62"/>
      <c r="F30" s="232" t="str">
        <f>C8</f>
        <v>足利ブルーウイング</v>
      </c>
      <c r="G30" s="232"/>
      <c r="H30" s="232"/>
      <c r="I30" s="232"/>
      <c r="J30" s="232"/>
      <c r="K30" s="232"/>
      <c r="L30" s="225">
        <f>N30+N31</f>
        <v>1</v>
      </c>
      <c r="M30" s="226" t="s">
        <v>75</v>
      </c>
      <c r="N30" s="66">
        <v>1</v>
      </c>
      <c r="O30" s="66" t="s">
        <v>76</v>
      </c>
      <c r="P30" s="66">
        <v>0</v>
      </c>
      <c r="Q30" s="230" t="s">
        <v>77</v>
      </c>
      <c r="R30" s="231">
        <f>P30+P31</f>
        <v>0</v>
      </c>
      <c r="S30" s="228" t="str">
        <f>G8</f>
        <v>栃木市大平選抜</v>
      </c>
      <c r="T30" s="228"/>
      <c r="U30" s="228"/>
      <c r="V30" s="228"/>
      <c r="W30" s="228"/>
      <c r="X30" s="228"/>
      <c r="Y30" s="62"/>
      <c r="Z30" s="233" t="s">
        <v>82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E31" s="62"/>
      <c r="F31" s="232"/>
      <c r="G31" s="232"/>
      <c r="H31" s="232"/>
      <c r="I31" s="232"/>
      <c r="J31" s="232"/>
      <c r="K31" s="232"/>
      <c r="L31" s="225"/>
      <c r="M31" s="226"/>
      <c r="N31" s="66">
        <v>0</v>
      </c>
      <c r="O31" s="66" t="s">
        <v>76</v>
      </c>
      <c r="P31" s="66">
        <v>0</v>
      </c>
      <c r="Q31" s="230"/>
      <c r="R31" s="231"/>
      <c r="S31" s="228"/>
      <c r="T31" s="228"/>
      <c r="U31" s="228"/>
      <c r="V31" s="228"/>
      <c r="W31" s="228"/>
      <c r="X31" s="228"/>
      <c r="Y31" s="62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E32" s="62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Y32" s="62"/>
      <c r="Z32" s="7"/>
      <c r="AA32" s="7"/>
      <c r="AB32" s="7"/>
      <c r="AC32" s="7"/>
      <c r="AD32" s="7"/>
    </row>
    <row r="33" spans="2:30" ht="24.75" customHeight="1">
      <c r="B33" s="195" t="s">
        <v>83</v>
      </c>
      <c r="C33" s="227">
        <v>0.5069444444444444</v>
      </c>
      <c r="D33" s="227"/>
      <c r="E33" s="62"/>
      <c r="F33" s="232" t="str">
        <f>L8</f>
        <v>レアル足利</v>
      </c>
      <c r="G33" s="232"/>
      <c r="H33" s="232"/>
      <c r="I33" s="232"/>
      <c r="J33" s="232"/>
      <c r="K33" s="232"/>
      <c r="L33" s="225">
        <f>N33+N34</f>
        <v>2</v>
      </c>
      <c r="M33" s="226" t="s">
        <v>75</v>
      </c>
      <c r="N33" s="66">
        <v>0</v>
      </c>
      <c r="O33" s="66" t="s">
        <v>76</v>
      </c>
      <c r="P33" s="66">
        <v>0</v>
      </c>
      <c r="Q33" s="230" t="s">
        <v>77</v>
      </c>
      <c r="R33" s="231">
        <f>P33+P34</f>
        <v>0</v>
      </c>
      <c r="S33" s="228" t="str">
        <f>P8</f>
        <v>大田原与一</v>
      </c>
      <c r="T33" s="228"/>
      <c r="U33" s="228"/>
      <c r="V33" s="228"/>
      <c r="W33" s="228"/>
      <c r="X33" s="228"/>
      <c r="Y33" s="62"/>
      <c r="Z33" s="233" t="s">
        <v>68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E34" s="62"/>
      <c r="F34" s="232"/>
      <c r="G34" s="232"/>
      <c r="H34" s="232"/>
      <c r="I34" s="232"/>
      <c r="J34" s="232"/>
      <c r="K34" s="232"/>
      <c r="L34" s="225"/>
      <c r="M34" s="226"/>
      <c r="N34" s="66">
        <v>2</v>
      </c>
      <c r="O34" s="66" t="s">
        <v>76</v>
      </c>
      <c r="P34" s="66">
        <v>0</v>
      </c>
      <c r="Q34" s="230"/>
      <c r="R34" s="231"/>
      <c r="S34" s="228"/>
      <c r="T34" s="228"/>
      <c r="U34" s="228"/>
      <c r="V34" s="228"/>
      <c r="W34" s="228"/>
      <c r="X34" s="228"/>
      <c r="Y34" s="62"/>
      <c r="Z34" s="233"/>
      <c r="AA34" s="233"/>
      <c r="AB34" s="233"/>
      <c r="AC34" s="233"/>
      <c r="AD34" s="233"/>
    </row>
    <row r="35" spans="3:30" ht="24.75" customHeight="1">
      <c r="C35" s="41"/>
      <c r="D35" s="41"/>
      <c r="E35" s="62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Y35" s="62"/>
      <c r="Z35" s="3"/>
      <c r="AA35" s="3"/>
      <c r="AB35" s="3"/>
      <c r="AC35" s="3"/>
      <c r="AD35" s="3"/>
    </row>
    <row r="36" spans="2:30" ht="24.75" customHeight="1">
      <c r="B36" s="195" t="s">
        <v>84</v>
      </c>
      <c r="C36" s="227">
        <v>0.5347222222222222</v>
      </c>
      <c r="D36" s="227"/>
      <c r="E36" s="62"/>
      <c r="F36" s="232" t="str">
        <f>U8</f>
        <v>ＨＭＣＯＪＫ小山．レッド</v>
      </c>
      <c r="G36" s="232"/>
      <c r="H36" s="232"/>
      <c r="I36" s="232"/>
      <c r="J36" s="232"/>
      <c r="K36" s="232"/>
      <c r="L36" s="225">
        <f>N36+N37</f>
        <v>3</v>
      </c>
      <c r="M36" s="226" t="s">
        <v>75</v>
      </c>
      <c r="N36" s="66">
        <v>1</v>
      </c>
      <c r="O36" s="66" t="s">
        <v>76</v>
      </c>
      <c r="P36" s="66">
        <v>2</v>
      </c>
      <c r="Q36" s="230" t="s">
        <v>77</v>
      </c>
      <c r="R36" s="231">
        <f>P36+P37</f>
        <v>2</v>
      </c>
      <c r="S36" s="228" t="str">
        <f>Y8</f>
        <v>ＦＣ藤岡</v>
      </c>
      <c r="T36" s="228"/>
      <c r="U36" s="228"/>
      <c r="V36" s="228"/>
      <c r="W36" s="228"/>
      <c r="X36" s="228"/>
      <c r="Y36" s="62"/>
      <c r="Z36" s="233" t="s">
        <v>85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E37" s="62"/>
      <c r="F37" s="232"/>
      <c r="G37" s="232"/>
      <c r="H37" s="232"/>
      <c r="I37" s="232"/>
      <c r="J37" s="232"/>
      <c r="K37" s="232"/>
      <c r="L37" s="225"/>
      <c r="M37" s="226"/>
      <c r="N37" s="66">
        <v>2</v>
      </c>
      <c r="O37" s="66" t="s">
        <v>76</v>
      </c>
      <c r="P37" s="66">
        <v>0</v>
      </c>
      <c r="Q37" s="230"/>
      <c r="R37" s="231"/>
      <c r="S37" s="228"/>
      <c r="T37" s="228"/>
      <c r="U37" s="228"/>
      <c r="V37" s="228"/>
      <c r="W37" s="228"/>
      <c r="X37" s="228"/>
      <c r="Y37" s="62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E38" s="62"/>
      <c r="F38" s="63"/>
      <c r="G38" s="63"/>
      <c r="H38" s="63"/>
      <c r="I38" s="63"/>
      <c r="J38" s="63"/>
      <c r="K38" s="63"/>
      <c r="L38" s="64"/>
      <c r="M38" s="65"/>
      <c r="N38" s="66"/>
      <c r="O38" s="66"/>
      <c r="P38" s="66"/>
      <c r="Q38" s="67"/>
      <c r="R38" s="68"/>
      <c r="S38" s="63"/>
      <c r="T38" s="63"/>
      <c r="U38" s="63"/>
      <c r="V38" s="63"/>
      <c r="W38" s="63"/>
      <c r="X38" s="63"/>
      <c r="Y38" s="62"/>
      <c r="Z38" s="23"/>
      <c r="AA38" s="23"/>
      <c r="AB38" s="23"/>
      <c r="AC38" s="23"/>
      <c r="AD38" s="23"/>
    </row>
    <row r="39" spans="2:30" ht="24.75" customHeight="1">
      <c r="B39" s="195" t="s">
        <v>18</v>
      </c>
      <c r="C39" s="227">
        <v>0.5625</v>
      </c>
      <c r="D39" s="227"/>
      <c r="E39" s="62"/>
      <c r="F39" s="228" t="str">
        <f>C8</f>
        <v>足利ブルーウイング</v>
      </c>
      <c r="G39" s="228"/>
      <c r="H39" s="228"/>
      <c r="I39" s="228"/>
      <c r="J39" s="228"/>
      <c r="K39" s="228"/>
      <c r="L39" s="225">
        <f>N39+N40</f>
        <v>0</v>
      </c>
      <c r="M39" s="226" t="s">
        <v>75</v>
      </c>
      <c r="N39" s="66">
        <v>0</v>
      </c>
      <c r="O39" s="66" t="s">
        <v>76</v>
      </c>
      <c r="P39" s="66">
        <v>1</v>
      </c>
      <c r="Q39" s="230" t="s">
        <v>77</v>
      </c>
      <c r="R39" s="231">
        <f>P39+P40</f>
        <v>1</v>
      </c>
      <c r="S39" s="232" t="str">
        <f>I8</f>
        <v>さくら市・卯の花ＳＣ</v>
      </c>
      <c r="T39" s="232"/>
      <c r="U39" s="232"/>
      <c r="V39" s="232"/>
      <c r="W39" s="232"/>
      <c r="X39" s="232"/>
      <c r="Y39" s="62"/>
      <c r="Z39" s="233" t="s">
        <v>86</v>
      </c>
      <c r="AA39" s="233"/>
      <c r="AB39" s="233"/>
      <c r="AC39" s="233"/>
      <c r="AD39" s="233"/>
    </row>
    <row r="40" spans="2:30" ht="24.75" customHeight="1">
      <c r="B40" s="195"/>
      <c r="C40" s="227"/>
      <c r="D40" s="227"/>
      <c r="E40" s="62"/>
      <c r="F40" s="228"/>
      <c r="G40" s="228"/>
      <c r="H40" s="228"/>
      <c r="I40" s="228"/>
      <c r="J40" s="228"/>
      <c r="K40" s="228"/>
      <c r="L40" s="225"/>
      <c r="M40" s="226"/>
      <c r="N40" s="66">
        <v>0</v>
      </c>
      <c r="O40" s="66" t="s">
        <v>76</v>
      </c>
      <c r="P40" s="66">
        <v>0</v>
      </c>
      <c r="Q40" s="230"/>
      <c r="R40" s="231"/>
      <c r="S40" s="232"/>
      <c r="T40" s="232"/>
      <c r="U40" s="232"/>
      <c r="V40" s="232"/>
      <c r="W40" s="232"/>
      <c r="X40" s="232"/>
      <c r="Y40" s="62"/>
      <c r="Z40" s="233"/>
      <c r="AA40" s="233"/>
      <c r="AB40" s="233"/>
      <c r="AC40" s="233"/>
      <c r="AD40" s="233"/>
    </row>
    <row r="41" spans="2:30" ht="24.75" customHeight="1">
      <c r="B41" s="6"/>
      <c r="C41" s="41"/>
      <c r="D41" s="41"/>
      <c r="E41" s="62"/>
      <c r="F41" s="63"/>
      <c r="G41" s="63"/>
      <c r="H41" s="63"/>
      <c r="I41" s="63"/>
      <c r="J41" s="69"/>
      <c r="K41" s="69"/>
      <c r="L41" s="64"/>
      <c r="M41" s="70"/>
      <c r="N41" s="66"/>
      <c r="O41" s="66"/>
      <c r="P41" s="66"/>
      <c r="Q41" s="71"/>
      <c r="R41" s="68"/>
      <c r="S41" s="63"/>
      <c r="T41" s="63"/>
      <c r="U41" s="63"/>
      <c r="V41" s="63"/>
      <c r="W41" s="69"/>
      <c r="X41" s="69"/>
      <c r="Y41" s="62"/>
      <c r="Z41" s="7"/>
      <c r="AA41" s="7"/>
      <c r="AB41" s="7"/>
      <c r="AC41" s="7"/>
      <c r="AD41" s="7"/>
    </row>
    <row r="42" spans="2:30" ht="24.75" customHeight="1">
      <c r="B42" s="195" t="s">
        <v>87</v>
      </c>
      <c r="C42" s="227">
        <v>0.5902777777777778</v>
      </c>
      <c r="D42" s="227"/>
      <c r="E42" s="62"/>
      <c r="F42" s="232" t="str">
        <f>L8</f>
        <v>レアル足利</v>
      </c>
      <c r="G42" s="232"/>
      <c r="H42" s="232"/>
      <c r="I42" s="232"/>
      <c r="J42" s="232"/>
      <c r="K42" s="232"/>
      <c r="L42" s="225">
        <f>N42+N43</f>
        <v>1</v>
      </c>
      <c r="M42" s="226" t="s">
        <v>75</v>
      </c>
      <c r="N42" s="66">
        <v>0</v>
      </c>
      <c r="O42" s="66" t="s">
        <v>76</v>
      </c>
      <c r="P42" s="66">
        <v>0</v>
      </c>
      <c r="Q42" s="230" t="s">
        <v>77</v>
      </c>
      <c r="R42" s="231">
        <f>P42+P43</f>
        <v>0</v>
      </c>
      <c r="S42" s="228" t="str">
        <f>R8</f>
        <v>宇都宮西部セレクト</v>
      </c>
      <c r="T42" s="228"/>
      <c r="U42" s="228"/>
      <c r="V42" s="228"/>
      <c r="W42" s="228"/>
      <c r="X42" s="228"/>
      <c r="Y42" s="62"/>
      <c r="Z42" s="233" t="s">
        <v>71</v>
      </c>
      <c r="AA42" s="233"/>
      <c r="AB42" s="233"/>
      <c r="AC42" s="233"/>
      <c r="AD42" s="233"/>
    </row>
    <row r="43" spans="2:30" ht="24.75" customHeight="1">
      <c r="B43" s="195"/>
      <c r="C43" s="227"/>
      <c r="D43" s="227"/>
      <c r="E43" s="62"/>
      <c r="F43" s="232"/>
      <c r="G43" s="232"/>
      <c r="H43" s="232"/>
      <c r="I43" s="232"/>
      <c r="J43" s="232"/>
      <c r="K43" s="232"/>
      <c r="L43" s="225"/>
      <c r="M43" s="226"/>
      <c r="N43" s="66">
        <v>1</v>
      </c>
      <c r="O43" s="66" t="s">
        <v>76</v>
      </c>
      <c r="P43" s="66">
        <v>0</v>
      </c>
      <c r="Q43" s="230"/>
      <c r="R43" s="231"/>
      <c r="S43" s="228"/>
      <c r="T43" s="228"/>
      <c r="U43" s="228"/>
      <c r="V43" s="228"/>
      <c r="W43" s="228"/>
      <c r="X43" s="228"/>
      <c r="Y43" s="62"/>
      <c r="Z43" s="233"/>
      <c r="AA43" s="233"/>
      <c r="AB43" s="233"/>
      <c r="AC43" s="233"/>
      <c r="AD43" s="233"/>
    </row>
    <row r="44" spans="3:30" ht="24.75" customHeight="1">
      <c r="C44" s="41"/>
      <c r="D44" s="41"/>
      <c r="E44" s="62"/>
      <c r="F44" s="63"/>
      <c r="G44" s="63"/>
      <c r="H44" s="63"/>
      <c r="I44" s="63"/>
      <c r="J44" s="69"/>
      <c r="K44" s="69"/>
      <c r="L44" s="64"/>
      <c r="M44" s="70"/>
      <c r="N44" s="66"/>
      <c r="O44" s="66"/>
      <c r="P44" s="66"/>
      <c r="Q44" s="71"/>
      <c r="R44" s="68"/>
      <c r="S44" s="63"/>
      <c r="T44" s="63"/>
      <c r="U44" s="63"/>
      <c r="V44" s="63"/>
      <c r="W44" s="69"/>
      <c r="X44" s="69"/>
      <c r="Y44" s="62"/>
      <c r="Z44" s="3"/>
      <c r="AA44" s="3"/>
      <c r="AB44" s="3"/>
      <c r="AC44" s="3"/>
      <c r="AD44" s="3"/>
    </row>
    <row r="45" spans="2:30" ht="24.75" customHeight="1">
      <c r="B45" s="195" t="s">
        <v>88</v>
      </c>
      <c r="C45" s="227">
        <v>0.6180555555555556</v>
      </c>
      <c r="D45" s="227"/>
      <c r="E45" s="62"/>
      <c r="F45" s="228" t="str">
        <f>U8</f>
        <v>ＨＭＣＯＪＫ小山．レッド</v>
      </c>
      <c r="G45" s="228"/>
      <c r="H45" s="228"/>
      <c r="I45" s="228"/>
      <c r="J45" s="228"/>
      <c r="K45" s="228"/>
      <c r="L45" s="225">
        <f>N45+N46</f>
        <v>0</v>
      </c>
      <c r="M45" s="226" t="s">
        <v>75</v>
      </c>
      <c r="N45" s="66">
        <v>0</v>
      </c>
      <c r="O45" s="66" t="s">
        <v>76</v>
      </c>
      <c r="P45" s="66">
        <v>0</v>
      </c>
      <c r="Q45" s="230" t="s">
        <v>77</v>
      </c>
      <c r="R45" s="231">
        <f>P45+P46</f>
        <v>2</v>
      </c>
      <c r="S45" s="232" t="str">
        <f>AA8</f>
        <v>宇都宮北部選抜</v>
      </c>
      <c r="T45" s="232"/>
      <c r="U45" s="232"/>
      <c r="V45" s="232"/>
      <c r="W45" s="232"/>
      <c r="X45" s="232"/>
      <c r="Y45" s="62"/>
      <c r="Z45" s="233" t="s">
        <v>80</v>
      </c>
      <c r="AA45" s="233"/>
      <c r="AB45" s="233"/>
      <c r="AC45" s="233"/>
      <c r="AD45" s="233"/>
    </row>
    <row r="46" spans="2:30" ht="24.75" customHeight="1">
      <c r="B46" s="195"/>
      <c r="C46" s="227"/>
      <c r="D46" s="227"/>
      <c r="E46" s="62"/>
      <c r="F46" s="228"/>
      <c r="G46" s="228"/>
      <c r="H46" s="228"/>
      <c r="I46" s="228"/>
      <c r="J46" s="228"/>
      <c r="K46" s="228"/>
      <c r="L46" s="225"/>
      <c r="M46" s="226"/>
      <c r="N46" s="66">
        <v>0</v>
      </c>
      <c r="O46" s="66" t="s">
        <v>76</v>
      </c>
      <c r="P46" s="66">
        <v>2</v>
      </c>
      <c r="Q46" s="230"/>
      <c r="R46" s="231"/>
      <c r="S46" s="232"/>
      <c r="T46" s="232"/>
      <c r="U46" s="232"/>
      <c r="V46" s="232"/>
      <c r="W46" s="232"/>
      <c r="X46" s="232"/>
      <c r="Y46" s="62"/>
      <c r="Z46" s="233"/>
      <c r="AA46" s="233"/>
      <c r="AB46" s="233"/>
      <c r="AC46" s="233"/>
      <c r="AD46" s="233"/>
    </row>
    <row r="47" spans="2:30" ht="24.75" customHeight="1">
      <c r="B47" s="5"/>
      <c r="C47" s="40"/>
      <c r="D47" s="40"/>
      <c r="E47" s="62"/>
      <c r="F47" s="63"/>
      <c r="G47" s="63"/>
      <c r="H47" s="63"/>
      <c r="I47" s="63"/>
      <c r="J47" s="63"/>
      <c r="K47" s="63"/>
      <c r="L47" s="64"/>
      <c r="M47" s="65"/>
      <c r="N47" s="66"/>
      <c r="O47" s="66"/>
      <c r="P47" s="66"/>
      <c r="Q47" s="67"/>
      <c r="R47" s="68"/>
      <c r="S47" s="63"/>
      <c r="T47" s="63"/>
      <c r="U47" s="63"/>
      <c r="V47" s="63"/>
      <c r="W47" s="63"/>
      <c r="X47" s="63"/>
      <c r="Y47" s="62"/>
      <c r="Z47" s="23"/>
      <c r="AA47" s="23"/>
      <c r="AB47" s="23"/>
      <c r="AC47" s="23"/>
      <c r="AD47" s="23"/>
    </row>
    <row r="48" spans="2:30" ht="24.75" customHeight="1">
      <c r="B48" s="6" t="s">
        <v>89</v>
      </c>
      <c r="E48" s="6" t="s">
        <v>132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6"/>
      <c r="Q48" s="62"/>
      <c r="R48" s="62"/>
      <c r="S48" s="62"/>
      <c r="T48" s="62"/>
      <c r="U48" s="62"/>
      <c r="V48" s="62"/>
      <c r="W48" s="62"/>
      <c r="X48" s="62"/>
      <c r="Z48" s="229" t="s">
        <v>29</v>
      </c>
      <c r="AA48" s="229"/>
      <c r="AB48" s="229"/>
      <c r="AC48" s="229"/>
      <c r="AD48" s="229"/>
    </row>
    <row r="49" spans="2:30" ht="24.75" customHeight="1">
      <c r="B49" s="195" t="s">
        <v>74</v>
      </c>
      <c r="C49" s="227">
        <v>0.3958333333333333</v>
      </c>
      <c r="D49" s="227"/>
      <c r="E49" s="62"/>
      <c r="F49" s="228" t="str">
        <f>G8</f>
        <v>栃木市大平選抜</v>
      </c>
      <c r="G49" s="228"/>
      <c r="H49" s="228"/>
      <c r="I49" s="228"/>
      <c r="J49" s="228"/>
      <c r="K49" s="228"/>
      <c r="L49" s="225">
        <f>N49+N50</f>
        <v>1</v>
      </c>
      <c r="M49" s="226" t="s">
        <v>75</v>
      </c>
      <c r="N49" s="66">
        <v>0</v>
      </c>
      <c r="O49" s="66" t="s">
        <v>76</v>
      </c>
      <c r="P49" s="66">
        <v>1</v>
      </c>
      <c r="Q49" s="230" t="s">
        <v>77</v>
      </c>
      <c r="R49" s="231">
        <f>P49+P50</f>
        <v>1</v>
      </c>
      <c r="S49" s="228" t="str">
        <f>I8</f>
        <v>さくら市・卯の花ＳＣ</v>
      </c>
      <c r="T49" s="228"/>
      <c r="U49" s="228"/>
      <c r="V49" s="228"/>
      <c r="W49" s="228"/>
      <c r="X49" s="228"/>
      <c r="Y49" s="62"/>
      <c r="Z49" s="233" t="s">
        <v>90</v>
      </c>
      <c r="AA49" s="233"/>
      <c r="AB49" s="233"/>
      <c r="AC49" s="233"/>
      <c r="AD49" s="233"/>
    </row>
    <row r="50" spans="2:30" ht="24.75" customHeight="1">
      <c r="B50" s="195"/>
      <c r="C50" s="227"/>
      <c r="D50" s="227"/>
      <c r="E50" s="62"/>
      <c r="F50" s="228"/>
      <c r="G50" s="228"/>
      <c r="H50" s="228"/>
      <c r="I50" s="228"/>
      <c r="J50" s="228"/>
      <c r="K50" s="228"/>
      <c r="L50" s="225"/>
      <c r="M50" s="226"/>
      <c r="N50" s="66">
        <v>1</v>
      </c>
      <c r="O50" s="66" t="s">
        <v>76</v>
      </c>
      <c r="P50" s="66">
        <v>0</v>
      </c>
      <c r="Q50" s="230"/>
      <c r="R50" s="231"/>
      <c r="S50" s="228"/>
      <c r="T50" s="228"/>
      <c r="U50" s="228"/>
      <c r="V50" s="228"/>
      <c r="W50" s="228"/>
      <c r="X50" s="228"/>
      <c r="Y50" s="62"/>
      <c r="Z50" s="233"/>
      <c r="AA50" s="233"/>
      <c r="AB50" s="233"/>
      <c r="AC50" s="233"/>
      <c r="AD50" s="233"/>
    </row>
    <row r="51" spans="2:43" ht="24.75" customHeight="1">
      <c r="B51" s="5"/>
      <c r="C51" s="41"/>
      <c r="D51" s="41"/>
      <c r="E51" s="62"/>
      <c r="F51" s="63"/>
      <c r="G51" s="63"/>
      <c r="H51" s="63"/>
      <c r="I51" s="63"/>
      <c r="J51" s="69"/>
      <c r="K51" s="69"/>
      <c r="L51" s="64"/>
      <c r="M51" s="65"/>
      <c r="N51" s="66"/>
      <c r="O51" s="66"/>
      <c r="P51" s="66"/>
      <c r="Q51" s="67"/>
      <c r="R51" s="68"/>
      <c r="S51" s="63"/>
      <c r="T51" s="63"/>
      <c r="U51" s="63"/>
      <c r="V51" s="63"/>
      <c r="W51" s="69"/>
      <c r="X51" s="69"/>
      <c r="Y51" s="62"/>
      <c r="Z51" s="7"/>
      <c r="AA51" s="7"/>
      <c r="AB51" s="7"/>
      <c r="AC51" s="7"/>
      <c r="AD51" s="7"/>
      <c r="AG51" s="16"/>
      <c r="AH51" s="16"/>
      <c r="AI51" s="17"/>
      <c r="AJ51" s="16"/>
      <c r="AK51" s="16"/>
      <c r="AL51" s="17"/>
      <c r="AM51" s="16"/>
      <c r="AN51" s="16"/>
      <c r="AO51" s="17"/>
      <c r="AP51" s="16"/>
      <c r="AQ51" s="16"/>
    </row>
    <row r="52" spans="2:43" ht="24.75" customHeight="1">
      <c r="B52" s="195" t="s">
        <v>78</v>
      </c>
      <c r="C52" s="227">
        <v>0.4236111111111111</v>
      </c>
      <c r="D52" s="227"/>
      <c r="E52" s="62"/>
      <c r="F52" s="228" t="str">
        <f>P8</f>
        <v>大田原与一</v>
      </c>
      <c r="G52" s="228"/>
      <c r="H52" s="228"/>
      <c r="I52" s="228"/>
      <c r="J52" s="228"/>
      <c r="K52" s="228"/>
      <c r="L52" s="225">
        <f>N52+N53</f>
        <v>1</v>
      </c>
      <c r="M52" s="226" t="s">
        <v>75</v>
      </c>
      <c r="N52" s="66">
        <v>1</v>
      </c>
      <c r="O52" s="66" t="s">
        <v>76</v>
      </c>
      <c r="P52" s="66">
        <v>1</v>
      </c>
      <c r="Q52" s="230" t="s">
        <v>77</v>
      </c>
      <c r="R52" s="231">
        <f>P52+P53</f>
        <v>1</v>
      </c>
      <c r="S52" s="228" t="str">
        <f>R8</f>
        <v>宇都宮西部セレクト</v>
      </c>
      <c r="T52" s="228"/>
      <c r="U52" s="228"/>
      <c r="V52" s="228"/>
      <c r="W52" s="228"/>
      <c r="X52" s="228"/>
      <c r="Y52" s="62"/>
      <c r="Z52" s="233" t="s">
        <v>91</v>
      </c>
      <c r="AA52" s="233"/>
      <c r="AB52" s="233"/>
      <c r="AC52" s="233"/>
      <c r="AD52" s="233"/>
      <c r="AG52" s="16"/>
      <c r="AH52" s="16"/>
      <c r="AI52" s="17"/>
      <c r="AJ52" s="16"/>
      <c r="AK52" s="16"/>
      <c r="AL52" s="17"/>
      <c r="AM52" s="16"/>
      <c r="AN52" s="16"/>
      <c r="AO52" s="17"/>
      <c r="AP52" s="16"/>
      <c r="AQ52" s="16"/>
    </row>
    <row r="53" spans="2:43" ht="24.75" customHeight="1">
      <c r="B53" s="195"/>
      <c r="C53" s="227"/>
      <c r="D53" s="227"/>
      <c r="E53" s="62"/>
      <c r="F53" s="228"/>
      <c r="G53" s="228"/>
      <c r="H53" s="228"/>
      <c r="I53" s="228"/>
      <c r="J53" s="228"/>
      <c r="K53" s="228"/>
      <c r="L53" s="225"/>
      <c r="M53" s="226"/>
      <c r="N53" s="66">
        <v>0</v>
      </c>
      <c r="O53" s="66" t="s">
        <v>76</v>
      </c>
      <c r="P53" s="66">
        <v>0</v>
      </c>
      <c r="Q53" s="230"/>
      <c r="R53" s="231"/>
      <c r="S53" s="228"/>
      <c r="T53" s="228"/>
      <c r="U53" s="228"/>
      <c r="V53" s="228"/>
      <c r="W53" s="228"/>
      <c r="X53" s="228"/>
      <c r="Y53" s="62"/>
      <c r="Z53" s="233"/>
      <c r="AA53" s="233"/>
      <c r="AB53" s="233"/>
      <c r="AC53" s="233"/>
      <c r="AD53" s="233"/>
      <c r="AG53" s="16"/>
      <c r="AH53" s="16"/>
      <c r="AI53" s="17"/>
      <c r="AJ53" s="16"/>
      <c r="AK53" s="16"/>
      <c r="AL53" s="17"/>
      <c r="AM53" s="16"/>
      <c r="AN53" s="16"/>
      <c r="AO53" s="17"/>
      <c r="AP53" s="16"/>
      <c r="AQ53" s="16"/>
    </row>
    <row r="54" spans="2:43" ht="24.75" customHeight="1">
      <c r="B54" s="5"/>
      <c r="C54" s="41"/>
      <c r="D54" s="41"/>
      <c r="E54" s="62"/>
      <c r="F54" s="63"/>
      <c r="G54" s="63"/>
      <c r="H54" s="63"/>
      <c r="I54" s="63"/>
      <c r="J54" s="69"/>
      <c r="K54" s="69"/>
      <c r="L54" s="64"/>
      <c r="M54" s="65"/>
      <c r="N54" s="66"/>
      <c r="O54" s="66"/>
      <c r="P54" s="66"/>
      <c r="Q54" s="67"/>
      <c r="R54" s="68"/>
      <c r="S54" s="63"/>
      <c r="T54" s="63"/>
      <c r="U54" s="63"/>
      <c r="V54" s="63"/>
      <c r="W54" s="69"/>
      <c r="X54" s="69"/>
      <c r="Y54" s="62"/>
      <c r="Z54" s="7"/>
      <c r="AA54" s="7"/>
      <c r="AB54" s="7"/>
      <c r="AC54" s="7"/>
      <c r="AD54" s="7"/>
      <c r="AG54" s="16"/>
      <c r="AH54" s="16"/>
      <c r="AI54" s="17"/>
      <c r="AJ54" s="16"/>
      <c r="AK54" s="16"/>
      <c r="AL54" s="17"/>
      <c r="AM54" s="16"/>
      <c r="AN54" s="16"/>
      <c r="AO54" s="17"/>
      <c r="AP54" s="16"/>
      <c r="AQ54" s="16"/>
    </row>
    <row r="55" spans="2:43" ht="24.75" customHeight="1">
      <c r="B55" s="195" t="s">
        <v>79</v>
      </c>
      <c r="C55" s="227">
        <v>0.4513888888888889</v>
      </c>
      <c r="D55" s="227"/>
      <c r="E55" s="62"/>
      <c r="F55" s="279" t="str">
        <f>Y8</f>
        <v>ＦＣ藤岡</v>
      </c>
      <c r="G55" s="279"/>
      <c r="H55" s="279"/>
      <c r="I55" s="279"/>
      <c r="J55" s="279"/>
      <c r="K55" s="279"/>
      <c r="L55" s="225">
        <f>N55+N56</f>
        <v>0</v>
      </c>
      <c r="M55" s="226" t="s">
        <v>75</v>
      </c>
      <c r="N55" s="66">
        <v>0</v>
      </c>
      <c r="O55" s="66" t="s">
        <v>76</v>
      </c>
      <c r="P55" s="66">
        <v>0</v>
      </c>
      <c r="Q55" s="230" t="s">
        <v>77</v>
      </c>
      <c r="R55" s="231">
        <f>P55+P56</f>
        <v>0</v>
      </c>
      <c r="S55" s="228" t="str">
        <f>AA8</f>
        <v>宇都宮北部選抜</v>
      </c>
      <c r="T55" s="228"/>
      <c r="U55" s="228"/>
      <c r="V55" s="228"/>
      <c r="W55" s="228"/>
      <c r="X55" s="228"/>
      <c r="Y55" s="62"/>
      <c r="Z55" s="233" t="s">
        <v>92</v>
      </c>
      <c r="AA55" s="233"/>
      <c r="AB55" s="233"/>
      <c r="AC55" s="233"/>
      <c r="AD55" s="233"/>
      <c r="AG55" s="16"/>
      <c r="AH55" s="16"/>
      <c r="AI55" s="17"/>
      <c r="AJ55" s="16"/>
      <c r="AK55" s="16"/>
      <c r="AL55" s="17"/>
      <c r="AM55" s="16"/>
      <c r="AN55" s="16"/>
      <c r="AO55" s="17"/>
      <c r="AP55" s="16"/>
      <c r="AQ55" s="16"/>
    </row>
    <row r="56" spans="2:43" ht="24.75" customHeight="1">
      <c r="B56" s="195"/>
      <c r="C56" s="227"/>
      <c r="D56" s="227"/>
      <c r="E56" s="62"/>
      <c r="F56" s="279"/>
      <c r="G56" s="279"/>
      <c r="H56" s="279"/>
      <c r="I56" s="279"/>
      <c r="J56" s="279"/>
      <c r="K56" s="279"/>
      <c r="L56" s="225"/>
      <c r="M56" s="226"/>
      <c r="N56" s="66">
        <v>0</v>
      </c>
      <c r="O56" s="66" t="s">
        <v>76</v>
      </c>
      <c r="P56" s="66">
        <v>0</v>
      </c>
      <c r="Q56" s="230"/>
      <c r="R56" s="231"/>
      <c r="S56" s="228"/>
      <c r="T56" s="228"/>
      <c r="U56" s="228"/>
      <c r="V56" s="228"/>
      <c r="W56" s="228"/>
      <c r="X56" s="228"/>
      <c r="Y56" s="62"/>
      <c r="Z56" s="233"/>
      <c r="AA56" s="233"/>
      <c r="AB56" s="233"/>
      <c r="AC56" s="233"/>
      <c r="AD56" s="233"/>
      <c r="AG56" s="16"/>
      <c r="AH56" s="16"/>
      <c r="AI56" s="17"/>
      <c r="AJ56" s="16"/>
      <c r="AK56" s="16"/>
      <c r="AL56" s="17"/>
      <c r="AM56" s="16"/>
      <c r="AN56" s="16"/>
      <c r="AO56" s="17"/>
      <c r="AP56" s="16"/>
      <c r="AQ56" s="16"/>
    </row>
    <row r="57" spans="2:34" ht="24.75" customHeight="1">
      <c r="B57" s="5"/>
      <c r="C57" s="41"/>
      <c r="D57" s="41"/>
      <c r="E57" s="62"/>
      <c r="F57" s="63"/>
      <c r="G57" s="63"/>
      <c r="H57" s="63"/>
      <c r="I57" s="63"/>
      <c r="J57" s="69"/>
      <c r="K57" s="69"/>
      <c r="L57" s="64"/>
      <c r="M57" s="65"/>
      <c r="N57" s="66"/>
      <c r="O57" s="66"/>
      <c r="P57" s="66"/>
      <c r="Q57" s="67"/>
      <c r="R57" s="68"/>
      <c r="S57" s="63"/>
      <c r="T57" s="63"/>
      <c r="U57" s="63"/>
      <c r="V57" s="63"/>
      <c r="W57" s="69"/>
      <c r="X57" s="69"/>
      <c r="Y57" s="62"/>
      <c r="Z57" s="7"/>
      <c r="AA57" s="7"/>
      <c r="AB57" s="7"/>
      <c r="AC57" s="7"/>
      <c r="AD57" s="7"/>
      <c r="AG57" s="16"/>
      <c r="AH57" s="16"/>
    </row>
    <row r="58" spans="2:30" ht="24.75" customHeight="1">
      <c r="B58" s="195" t="s">
        <v>81</v>
      </c>
      <c r="C58" s="227">
        <v>0.4791666666666667</v>
      </c>
      <c r="D58" s="227"/>
      <c r="E58" s="62"/>
      <c r="F58" s="232" t="str">
        <f>E8</f>
        <v>上三川選抜</v>
      </c>
      <c r="G58" s="232"/>
      <c r="H58" s="232"/>
      <c r="I58" s="232"/>
      <c r="J58" s="232"/>
      <c r="K58" s="232"/>
      <c r="L58" s="225">
        <f>N58+N59</f>
        <v>1</v>
      </c>
      <c r="M58" s="226" t="s">
        <v>75</v>
      </c>
      <c r="N58" s="66">
        <v>0</v>
      </c>
      <c r="O58" s="66" t="s">
        <v>76</v>
      </c>
      <c r="P58" s="66">
        <v>0</v>
      </c>
      <c r="Q58" s="230" t="s">
        <v>77</v>
      </c>
      <c r="R58" s="231">
        <f>P58+P59</f>
        <v>0</v>
      </c>
      <c r="S58" s="228" t="str">
        <f>I8</f>
        <v>さくら市・卯の花ＳＣ</v>
      </c>
      <c r="T58" s="228"/>
      <c r="U58" s="228"/>
      <c r="V58" s="228"/>
      <c r="W58" s="228"/>
      <c r="X58" s="228"/>
      <c r="Y58" s="62"/>
      <c r="Z58" s="233" t="s">
        <v>93</v>
      </c>
      <c r="AA58" s="233"/>
      <c r="AB58" s="233"/>
      <c r="AC58" s="233"/>
      <c r="AD58" s="233"/>
    </row>
    <row r="59" spans="2:30" ht="24.75" customHeight="1">
      <c r="B59" s="195"/>
      <c r="C59" s="227"/>
      <c r="D59" s="227"/>
      <c r="E59" s="62"/>
      <c r="F59" s="232"/>
      <c r="G59" s="232"/>
      <c r="H59" s="232"/>
      <c r="I59" s="232"/>
      <c r="J59" s="232"/>
      <c r="K59" s="232"/>
      <c r="L59" s="225"/>
      <c r="M59" s="226"/>
      <c r="N59" s="66">
        <v>1</v>
      </c>
      <c r="O59" s="66" t="s">
        <v>76</v>
      </c>
      <c r="P59" s="66">
        <v>0</v>
      </c>
      <c r="Q59" s="230"/>
      <c r="R59" s="231"/>
      <c r="S59" s="228"/>
      <c r="T59" s="228"/>
      <c r="U59" s="228"/>
      <c r="V59" s="228"/>
      <c r="W59" s="228"/>
      <c r="X59" s="228"/>
      <c r="Y59" s="62"/>
      <c r="Z59" s="233"/>
      <c r="AA59" s="233"/>
      <c r="AB59" s="233"/>
      <c r="AC59" s="233"/>
      <c r="AD59" s="233"/>
    </row>
    <row r="60" spans="2:30" ht="24.75" customHeight="1">
      <c r="B60" s="6"/>
      <c r="C60" s="41"/>
      <c r="D60" s="41"/>
      <c r="E60" s="62"/>
      <c r="F60" s="63"/>
      <c r="G60" s="63"/>
      <c r="H60" s="63"/>
      <c r="I60" s="63"/>
      <c r="J60" s="69"/>
      <c r="K60" s="69"/>
      <c r="L60" s="64"/>
      <c r="M60" s="70"/>
      <c r="N60" s="66"/>
      <c r="O60" s="66"/>
      <c r="P60" s="66"/>
      <c r="Q60" s="71"/>
      <c r="R60" s="68"/>
      <c r="S60" s="63"/>
      <c r="T60" s="63"/>
      <c r="U60" s="63"/>
      <c r="V60" s="63"/>
      <c r="W60" s="69"/>
      <c r="X60" s="69"/>
      <c r="Y60" s="62"/>
      <c r="Z60" s="7"/>
      <c r="AA60" s="7"/>
      <c r="AB60" s="7"/>
      <c r="AC60" s="7"/>
      <c r="AD60" s="7"/>
    </row>
    <row r="61" spans="2:30" ht="24.75" customHeight="1">
      <c r="B61" s="195" t="s">
        <v>83</v>
      </c>
      <c r="C61" s="227">
        <v>0.5069444444444444</v>
      </c>
      <c r="D61" s="227"/>
      <c r="E61" s="62"/>
      <c r="F61" s="228" t="str">
        <f>N8</f>
        <v>さくらＳＣ喜連川</v>
      </c>
      <c r="G61" s="228"/>
      <c r="H61" s="228"/>
      <c r="I61" s="228"/>
      <c r="J61" s="228"/>
      <c r="K61" s="228"/>
      <c r="L61" s="225">
        <f>N61+N62</f>
        <v>0</v>
      </c>
      <c r="M61" s="226" t="s">
        <v>75</v>
      </c>
      <c r="N61" s="66">
        <v>0</v>
      </c>
      <c r="O61" s="66" t="s">
        <v>76</v>
      </c>
      <c r="P61" s="66">
        <v>0</v>
      </c>
      <c r="Q61" s="230" t="s">
        <v>77</v>
      </c>
      <c r="R61" s="231">
        <f>P61+P62</f>
        <v>0</v>
      </c>
      <c r="S61" s="228" t="str">
        <f>R8</f>
        <v>宇都宮西部セレクト</v>
      </c>
      <c r="T61" s="228"/>
      <c r="U61" s="228"/>
      <c r="V61" s="228"/>
      <c r="W61" s="228"/>
      <c r="X61" s="228"/>
      <c r="Y61" s="62"/>
      <c r="Z61" s="233" t="s">
        <v>94</v>
      </c>
      <c r="AA61" s="233"/>
      <c r="AB61" s="233"/>
      <c r="AC61" s="233"/>
      <c r="AD61" s="233"/>
    </row>
    <row r="62" spans="2:30" ht="24.75" customHeight="1">
      <c r="B62" s="195"/>
      <c r="C62" s="227"/>
      <c r="D62" s="227"/>
      <c r="E62" s="62"/>
      <c r="F62" s="228"/>
      <c r="G62" s="228"/>
      <c r="H62" s="228"/>
      <c r="I62" s="228"/>
      <c r="J62" s="228"/>
      <c r="K62" s="228"/>
      <c r="L62" s="225"/>
      <c r="M62" s="226"/>
      <c r="N62" s="66">
        <v>0</v>
      </c>
      <c r="O62" s="66" t="s">
        <v>76</v>
      </c>
      <c r="P62" s="66">
        <v>0</v>
      </c>
      <c r="Q62" s="230"/>
      <c r="R62" s="231"/>
      <c r="S62" s="228"/>
      <c r="T62" s="228"/>
      <c r="U62" s="228"/>
      <c r="V62" s="228"/>
      <c r="W62" s="228"/>
      <c r="X62" s="228"/>
      <c r="Y62" s="62"/>
      <c r="Z62" s="233"/>
      <c r="AA62" s="233"/>
      <c r="AB62" s="233"/>
      <c r="AC62" s="233"/>
      <c r="AD62" s="233"/>
    </row>
    <row r="63" spans="3:30" ht="24.75" customHeight="1">
      <c r="C63" s="41"/>
      <c r="D63" s="41"/>
      <c r="E63" s="62"/>
      <c r="F63" s="63"/>
      <c r="G63" s="63"/>
      <c r="H63" s="63"/>
      <c r="I63" s="63"/>
      <c r="J63" s="69"/>
      <c r="K63" s="69"/>
      <c r="L63" s="64"/>
      <c r="M63" s="70"/>
      <c r="N63" s="66"/>
      <c r="O63" s="66"/>
      <c r="P63" s="66"/>
      <c r="Q63" s="71"/>
      <c r="R63" s="68"/>
      <c r="S63" s="63"/>
      <c r="T63" s="63"/>
      <c r="U63" s="63"/>
      <c r="V63" s="63"/>
      <c r="W63" s="69"/>
      <c r="X63" s="69"/>
      <c r="Y63" s="62"/>
      <c r="Z63" s="3"/>
      <c r="AA63" s="3"/>
      <c r="AB63" s="3"/>
      <c r="AC63" s="3"/>
      <c r="AD63" s="3"/>
    </row>
    <row r="64" spans="2:30" ht="24.75" customHeight="1">
      <c r="B64" s="195" t="s">
        <v>84</v>
      </c>
      <c r="C64" s="227">
        <v>0.5347222222222222</v>
      </c>
      <c r="D64" s="227"/>
      <c r="E64" s="62"/>
      <c r="F64" s="228" t="str">
        <f>W8</f>
        <v>日光選抜</v>
      </c>
      <c r="G64" s="228"/>
      <c r="H64" s="228"/>
      <c r="I64" s="228"/>
      <c r="J64" s="228"/>
      <c r="K64" s="228"/>
      <c r="L64" s="225">
        <f>N64+N65</f>
        <v>0</v>
      </c>
      <c r="M64" s="226" t="s">
        <v>75</v>
      </c>
      <c r="N64" s="66">
        <v>0</v>
      </c>
      <c r="O64" s="66" t="s">
        <v>76</v>
      </c>
      <c r="P64" s="66">
        <v>1</v>
      </c>
      <c r="Q64" s="230" t="s">
        <v>77</v>
      </c>
      <c r="R64" s="231">
        <f>P64+P65</f>
        <v>1</v>
      </c>
      <c r="S64" s="232" t="str">
        <f>AA8</f>
        <v>宇都宮北部選抜</v>
      </c>
      <c r="T64" s="232"/>
      <c r="U64" s="232"/>
      <c r="V64" s="232"/>
      <c r="W64" s="232"/>
      <c r="X64" s="232"/>
      <c r="Y64" s="62"/>
      <c r="Z64" s="233" t="s">
        <v>95</v>
      </c>
      <c r="AA64" s="233"/>
      <c r="AB64" s="233"/>
      <c r="AC64" s="233"/>
      <c r="AD64" s="233"/>
    </row>
    <row r="65" spans="2:30" ht="24.75" customHeight="1">
      <c r="B65" s="195"/>
      <c r="C65" s="227"/>
      <c r="D65" s="227"/>
      <c r="E65" s="62"/>
      <c r="F65" s="228"/>
      <c r="G65" s="228"/>
      <c r="H65" s="228"/>
      <c r="I65" s="228"/>
      <c r="J65" s="228"/>
      <c r="K65" s="228"/>
      <c r="L65" s="225"/>
      <c r="M65" s="226"/>
      <c r="N65" s="66">
        <v>0</v>
      </c>
      <c r="O65" s="66" t="s">
        <v>76</v>
      </c>
      <c r="P65" s="66">
        <v>0</v>
      </c>
      <c r="Q65" s="230"/>
      <c r="R65" s="231"/>
      <c r="S65" s="232"/>
      <c r="T65" s="232"/>
      <c r="U65" s="232"/>
      <c r="V65" s="232"/>
      <c r="W65" s="232"/>
      <c r="X65" s="232"/>
      <c r="Y65" s="62"/>
      <c r="Z65" s="233"/>
      <c r="AA65" s="233"/>
      <c r="AB65" s="233"/>
      <c r="AC65" s="233"/>
      <c r="AD65" s="233"/>
    </row>
    <row r="66" spans="2:30" ht="24.75" customHeight="1">
      <c r="B66" s="5"/>
      <c r="C66" s="40"/>
      <c r="D66" s="40"/>
      <c r="E66" s="62"/>
      <c r="F66" s="63"/>
      <c r="G66" s="63"/>
      <c r="H66" s="63"/>
      <c r="I66" s="63"/>
      <c r="J66" s="63"/>
      <c r="K66" s="63"/>
      <c r="L66" s="64"/>
      <c r="M66" s="65"/>
      <c r="N66" s="66"/>
      <c r="O66" s="66"/>
      <c r="P66" s="66"/>
      <c r="Q66" s="67"/>
      <c r="R66" s="68"/>
      <c r="S66" s="63"/>
      <c r="T66" s="63"/>
      <c r="U66" s="63"/>
      <c r="V66" s="63"/>
      <c r="W66" s="63"/>
      <c r="X66" s="63"/>
      <c r="Y66" s="62"/>
      <c r="Z66" s="23"/>
      <c r="AA66" s="23"/>
      <c r="AB66" s="23"/>
      <c r="AC66" s="23"/>
      <c r="AD66" s="23"/>
    </row>
    <row r="67" spans="2:30" ht="24.75" customHeight="1">
      <c r="B67" s="195" t="s">
        <v>18</v>
      </c>
      <c r="C67" s="227">
        <v>0.5625</v>
      </c>
      <c r="D67" s="227"/>
      <c r="E67" s="62"/>
      <c r="F67" s="232" t="str">
        <f>E8</f>
        <v>上三川選抜</v>
      </c>
      <c r="G67" s="232"/>
      <c r="H67" s="232"/>
      <c r="I67" s="232"/>
      <c r="J67" s="232"/>
      <c r="K67" s="232"/>
      <c r="L67" s="225">
        <f>N67+N68</f>
        <v>1</v>
      </c>
      <c r="M67" s="226" t="s">
        <v>75</v>
      </c>
      <c r="N67" s="66">
        <v>0</v>
      </c>
      <c r="O67" s="66" t="s">
        <v>76</v>
      </c>
      <c r="P67" s="66">
        <v>0</v>
      </c>
      <c r="Q67" s="230" t="s">
        <v>77</v>
      </c>
      <c r="R67" s="231">
        <f>P67+P68</f>
        <v>0</v>
      </c>
      <c r="S67" s="228" t="str">
        <f>G8</f>
        <v>栃木市大平選抜</v>
      </c>
      <c r="T67" s="228"/>
      <c r="U67" s="228"/>
      <c r="V67" s="228"/>
      <c r="W67" s="228"/>
      <c r="X67" s="228"/>
      <c r="Y67" s="62"/>
      <c r="Z67" s="233" t="s">
        <v>96</v>
      </c>
      <c r="AA67" s="233"/>
      <c r="AB67" s="233"/>
      <c r="AC67" s="233"/>
      <c r="AD67" s="233"/>
    </row>
    <row r="68" spans="2:30" ht="24.75" customHeight="1">
      <c r="B68" s="195"/>
      <c r="C68" s="227"/>
      <c r="D68" s="227"/>
      <c r="E68" s="62"/>
      <c r="F68" s="232"/>
      <c r="G68" s="232"/>
      <c r="H68" s="232"/>
      <c r="I68" s="232"/>
      <c r="J68" s="232"/>
      <c r="K68" s="232"/>
      <c r="L68" s="225"/>
      <c r="M68" s="226"/>
      <c r="N68" s="66">
        <v>1</v>
      </c>
      <c r="O68" s="66" t="s">
        <v>76</v>
      </c>
      <c r="P68" s="66">
        <v>0</v>
      </c>
      <c r="Q68" s="230"/>
      <c r="R68" s="231"/>
      <c r="S68" s="228"/>
      <c r="T68" s="228"/>
      <c r="U68" s="228"/>
      <c r="V68" s="228"/>
      <c r="W68" s="228"/>
      <c r="X68" s="228"/>
      <c r="Y68" s="62"/>
      <c r="Z68" s="233"/>
      <c r="AA68" s="233"/>
      <c r="AB68" s="233"/>
      <c r="AC68" s="233"/>
      <c r="AD68" s="233"/>
    </row>
    <row r="69" spans="2:30" ht="24.75" customHeight="1">
      <c r="B69" s="6"/>
      <c r="C69" s="41"/>
      <c r="D69" s="41"/>
      <c r="E69" s="62"/>
      <c r="F69" s="63"/>
      <c r="G69" s="63"/>
      <c r="H69" s="63"/>
      <c r="I69" s="63"/>
      <c r="J69" s="69"/>
      <c r="K69" s="69"/>
      <c r="L69" s="64"/>
      <c r="M69" s="70"/>
      <c r="N69" s="66"/>
      <c r="O69" s="66"/>
      <c r="P69" s="66"/>
      <c r="Q69" s="71"/>
      <c r="R69" s="68"/>
      <c r="S69" s="63"/>
      <c r="T69" s="63"/>
      <c r="U69" s="63"/>
      <c r="V69" s="63"/>
      <c r="W69" s="69"/>
      <c r="X69" s="69"/>
      <c r="Y69" s="62"/>
      <c r="Z69" s="7"/>
      <c r="AA69" s="7"/>
      <c r="AB69" s="7"/>
      <c r="AC69" s="7"/>
      <c r="AD69" s="7"/>
    </row>
    <row r="70" spans="2:30" ht="24.75" customHeight="1">
      <c r="B70" s="195" t="s">
        <v>87</v>
      </c>
      <c r="C70" s="227">
        <v>0.5902777777777778</v>
      </c>
      <c r="D70" s="227"/>
      <c r="E70" s="62"/>
      <c r="F70" s="228" t="str">
        <f>N8</f>
        <v>さくらＳＣ喜連川</v>
      </c>
      <c r="G70" s="228"/>
      <c r="H70" s="228"/>
      <c r="I70" s="228"/>
      <c r="J70" s="228"/>
      <c r="K70" s="228"/>
      <c r="L70" s="225">
        <f>N70+N71</f>
        <v>1</v>
      </c>
      <c r="M70" s="226" t="s">
        <v>75</v>
      </c>
      <c r="N70" s="66">
        <v>0</v>
      </c>
      <c r="O70" s="66" t="s">
        <v>76</v>
      </c>
      <c r="P70" s="66">
        <v>0</v>
      </c>
      <c r="Q70" s="230" t="s">
        <v>77</v>
      </c>
      <c r="R70" s="231">
        <f>P70+P71</f>
        <v>1</v>
      </c>
      <c r="S70" s="228" t="str">
        <f>P8</f>
        <v>大田原与一</v>
      </c>
      <c r="T70" s="228"/>
      <c r="U70" s="228"/>
      <c r="V70" s="228"/>
      <c r="W70" s="228"/>
      <c r="X70" s="228"/>
      <c r="Y70" s="62"/>
      <c r="Z70" s="233" t="s">
        <v>97</v>
      </c>
      <c r="AA70" s="233"/>
      <c r="AB70" s="233"/>
      <c r="AC70" s="233"/>
      <c r="AD70" s="233"/>
    </row>
    <row r="71" spans="2:30" ht="24.75" customHeight="1">
      <c r="B71" s="195"/>
      <c r="C71" s="227"/>
      <c r="D71" s="227"/>
      <c r="E71" s="62"/>
      <c r="F71" s="228"/>
      <c r="G71" s="228"/>
      <c r="H71" s="228"/>
      <c r="I71" s="228"/>
      <c r="J71" s="228"/>
      <c r="K71" s="228"/>
      <c r="L71" s="225"/>
      <c r="M71" s="226"/>
      <c r="N71" s="66">
        <v>1</v>
      </c>
      <c r="O71" s="66" t="s">
        <v>76</v>
      </c>
      <c r="P71" s="66">
        <v>1</v>
      </c>
      <c r="Q71" s="230"/>
      <c r="R71" s="231"/>
      <c r="S71" s="228"/>
      <c r="T71" s="228"/>
      <c r="U71" s="228"/>
      <c r="V71" s="228"/>
      <c r="W71" s="228"/>
      <c r="X71" s="228"/>
      <c r="Y71" s="62"/>
      <c r="Z71" s="233"/>
      <c r="AA71" s="233"/>
      <c r="AB71" s="233"/>
      <c r="AC71" s="233"/>
      <c r="AD71" s="233"/>
    </row>
    <row r="72" spans="3:30" ht="24.75" customHeight="1">
      <c r="C72" s="41"/>
      <c r="D72" s="41"/>
      <c r="E72" s="62"/>
      <c r="F72" s="63"/>
      <c r="G72" s="63"/>
      <c r="H72" s="63"/>
      <c r="I72" s="63"/>
      <c r="J72" s="69"/>
      <c r="K72" s="69"/>
      <c r="L72" s="64"/>
      <c r="M72" s="70"/>
      <c r="N72" s="66"/>
      <c r="O72" s="66"/>
      <c r="P72" s="66"/>
      <c r="Q72" s="71"/>
      <c r="R72" s="68"/>
      <c r="S72" s="63"/>
      <c r="T72" s="63"/>
      <c r="U72" s="63"/>
      <c r="V72" s="63"/>
      <c r="W72" s="69"/>
      <c r="X72" s="69"/>
      <c r="Y72" s="62"/>
      <c r="Z72" s="3"/>
      <c r="AA72" s="3"/>
      <c r="AB72" s="3"/>
      <c r="AC72" s="3"/>
      <c r="AD72" s="3"/>
    </row>
    <row r="73" spans="2:30" ht="24.75" customHeight="1">
      <c r="B73" s="195" t="s">
        <v>88</v>
      </c>
      <c r="C73" s="227">
        <v>0.6180555555555556</v>
      </c>
      <c r="D73" s="227"/>
      <c r="E73" s="62"/>
      <c r="F73" s="228" t="str">
        <f>W8</f>
        <v>日光選抜</v>
      </c>
      <c r="G73" s="228"/>
      <c r="H73" s="228"/>
      <c r="I73" s="228"/>
      <c r="J73" s="228"/>
      <c r="K73" s="228"/>
      <c r="L73" s="225">
        <f>N73+N74</f>
        <v>0</v>
      </c>
      <c r="M73" s="226" t="s">
        <v>75</v>
      </c>
      <c r="N73" s="66">
        <v>0</v>
      </c>
      <c r="O73" s="66" t="s">
        <v>76</v>
      </c>
      <c r="P73" s="66">
        <v>0</v>
      </c>
      <c r="Q73" s="230" t="s">
        <v>77</v>
      </c>
      <c r="R73" s="231">
        <f>P73+P74</f>
        <v>1</v>
      </c>
      <c r="S73" s="232" t="str">
        <f>Y8</f>
        <v>ＦＣ藤岡</v>
      </c>
      <c r="T73" s="232"/>
      <c r="U73" s="232"/>
      <c r="V73" s="232"/>
      <c r="W73" s="232"/>
      <c r="X73" s="232"/>
      <c r="Y73" s="62"/>
      <c r="Z73" s="233" t="s">
        <v>92</v>
      </c>
      <c r="AA73" s="233"/>
      <c r="AB73" s="233"/>
      <c r="AC73" s="233"/>
      <c r="AD73" s="233"/>
    </row>
    <row r="74" spans="2:30" ht="24.75" customHeight="1">
      <c r="B74" s="195"/>
      <c r="C74" s="227"/>
      <c r="D74" s="227"/>
      <c r="E74" s="62"/>
      <c r="F74" s="228"/>
      <c r="G74" s="228"/>
      <c r="H74" s="228"/>
      <c r="I74" s="228"/>
      <c r="J74" s="228"/>
      <c r="K74" s="228"/>
      <c r="L74" s="225"/>
      <c r="M74" s="226"/>
      <c r="N74" s="66">
        <v>0</v>
      </c>
      <c r="O74" s="66" t="s">
        <v>76</v>
      </c>
      <c r="P74" s="66">
        <v>1</v>
      </c>
      <c r="Q74" s="230"/>
      <c r="R74" s="231"/>
      <c r="S74" s="232"/>
      <c r="T74" s="232"/>
      <c r="U74" s="232"/>
      <c r="V74" s="232"/>
      <c r="W74" s="232"/>
      <c r="X74" s="232"/>
      <c r="Y74" s="62"/>
      <c r="Z74" s="233"/>
      <c r="AA74" s="233"/>
      <c r="AB74" s="233"/>
      <c r="AC74" s="233"/>
      <c r="AD74" s="233"/>
    </row>
    <row r="75" spans="3:25" ht="24.75" customHeight="1">
      <c r="C75" s="41"/>
      <c r="D75" s="41"/>
      <c r="E75" s="62"/>
      <c r="F75" s="63"/>
      <c r="G75" s="63"/>
      <c r="H75" s="63"/>
      <c r="I75" s="63"/>
      <c r="J75" s="69"/>
      <c r="K75" s="69"/>
      <c r="L75" s="64"/>
      <c r="M75" s="70"/>
      <c r="N75" s="66"/>
      <c r="O75" s="66"/>
      <c r="P75" s="66"/>
      <c r="Q75" s="71"/>
      <c r="R75" s="68"/>
      <c r="S75" s="63"/>
      <c r="T75" s="63"/>
      <c r="U75" s="63"/>
      <c r="V75" s="63"/>
      <c r="W75" s="69"/>
      <c r="X75" s="69"/>
      <c r="Y75" s="62"/>
    </row>
    <row r="76" spans="5:25" ht="24.75" customHeight="1"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9" ht="34.5" customHeight="1">
      <c r="A77" s="243" t="s">
        <v>105</v>
      </c>
      <c r="B77" s="244"/>
      <c r="C77" s="244"/>
      <c r="D77" s="245"/>
      <c r="E77" s="237" t="str">
        <f>A79</f>
        <v>足利ブルーウイング</v>
      </c>
      <c r="F77" s="238"/>
      <c r="G77" s="237" t="str">
        <f>A81</f>
        <v>上三川選抜</v>
      </c>
      <c r="H77" s="238"/>
      <c r="I77" s="237" t="str">
        <f>A83</f>
        <v>栃木市大平選抜</v>
      </c>
      <c r="J77" s="238"/>
      <c r="K77" s="237" t="str">
        <f>A85</f>
        <v>さくら市・卯の花ＳＣ</v>
      </c>
      <c r="L77" s="238"/>
      <c r="M77" s="235" t="s">
        <v>15</v>
      </c>
      <c r="N77" s="235" t="s">
        <v>1</v>
      </c>
      <c r="O77" s="62"/>
      <c r="P77" s="243" t="s">
        <v>106</v>
      </c>
      <c r="Q77" s="244"/>
      <c r="R77" s="244"/>
      <c r="S77" s="245"/>
      <c r="T77" s="237" t="str">
        <f>P79</f>
        <v>レアル足利</v>
      </c>
      <c r="U77" s="238"/>
      <c r="V77" s="237" t="str">
        <f>P81</f>
        <v>さくらＳＣ喜連川</v>
      </c>
      <c r="W77" s="238"/>
      <c r="X77" s="237" t="str">
        <f>P83</f>
        <v>大田原与一</v>
      </c>
      <c r="Y77" s="238"/>
      <c r="Z77" s="237" t="str">
        <f>P85</f>
        <v>宇都宮西部セレクト</v>
      </c>
      <c r="AA77" s="238"/>
      <c r="AB77" s="235" t="s">
        <v>15</v>
      </c>
      <c r="AC77" s="235" t="s">
        <v>1</v>
      </c>
    </row>
    <row r="78" spans="1:29" ht="34.5" customHeight="1">
      <c r="A78" s="246"/>
      <c r="B78" s="247"/>
      <c r="C78" s="247"/>
      <c r="D78" s="248"/>
      <c r="E78" s="239"/>
      <c r="F78" s="240"/>
      <c r="G78" s="239"/>
      <c r="H78" s="240"/>
      <c r="I78" s="239"/>
      <c r="J78" s="240"/>
      <c r="K78" s="239"/>
      <c r="L78" s="240"/>
      <c r="M78" s="236"/>
      <c r="N78" s="236"/>
      <c r="O78" s="62"/>
      <c r="P78" s="246"/>
      <c r="Q78" s="247"/>
      <c r="R78" s="247"/>
      <c r="S78" s="248"/>
      <c r="T78" s="239"/>
      <c r="U78" s="240"/>
      <c r="V78" s="239"/>
      <c r="W78" s="240"/>
      <c r="X78" s="239"/>
      <c r="Y78" s="240"/>
      <c r="Z78" s="239"/>
      <c r="AA78" s="240"/>
      <c r="AB78" s="236"/>
      <c r="AC78" s="236"/>
    </row>
    <row r="79" spans="1:29" ht="24.75" customHeight="1">
      <c r="A79" s="281" t="str">
        <f>C8</f>
        <v>足利ブルーウイング</v>
      </c>
      <c r="B79" s="282"/>
      <c r="C79" s="282"/>
      <c r="D79" s="283"/>
      <c r="E79" s="72"/>
      <c r="F79" s="73"/>
      <c r="G79" s="72">
        <f>L21</f>
        <v>0</v>
      </c>
      <c r="H79" s="73">
        <f>R21</f>
        <v>0</v>
      </c>
      <c r="I79" s="72">
        <f>L30</f>
        <v>1</v>
      </c>
      <c r="J79" s="73">
        <f>R30</f>
        <v>0</v>
      </c>
      <c r="K79" s="72">
        <f>L39</f>
        <v>0</v>
      </c>
      <c r="L79" s="73">
        <f>R39</f>
        <v>1</v>
      </c>
      <c r="M79" s="241">
        <v>4</v>
      </c>
      <c r="N79" s="249">
        <v>3</v>
      </c>
      <c r="O79" s="62"/>
      <c r="P79" s="265" t="str">
        <f>L8</f>
        <v>レアル足利</v>
      </c>
      <c r="Q79" s="266"/>
      <c r="R79" s="266"/>
      <c r="S79" s="267"/>
      <c r="T79" s="72"/>
      <c r="U79" s="73"/>
      <c r="V79" s="72">
        <f>L24</f>
        <v>2</v>
      </c>
      <c r="W79" s="73">
        <f>R24</f>
        <v>0</v>
      </c>
      <c r="X79" s="72">
        <f>L33</f>
        <v>2</v>
      </c>
      <c r="Y79" s="73">
        <f>R33</f>
        <v>0</v>
      </c>
      <c r="Z79" s="72">
        <f>L42</f>
        <v>1</v>
      </c>
      <c r="AA79" s="73">
        <f>R42</f>
        <v>0</v>
      </c>
      <c r="AB79" s="241">
        <v>9</v>
      </c>
      <c r="AC79" s="249">
        <v>1</v>
      </c>
    </row>
    <row r="80" spans="1:29" ht="24.75" customHeight="1">
      <c r="A80" s="284"/>
      <c r="B80" s="285"/>
      <c r="C80" s="285"/>
      <c r="D80" s="286"/>
      <c r="E80" s="251"/>
      <c r="F80" s="252"/>
      <c r="G80" s="253" t="str">
        <f>IF(G79&gt;H79,"○",IF(G79&lt;H79,"×",IF(G79=H79,"△")))</f>
        <v>△</v>
      </c>
      <c r="H80" s="254"/>
      <c r="I80" s="253" t="str">
        <f>IF(I79&gt;J79,"○",IF(I79&lt;J79,"×",IF(I79=J79,"△")))</f>
        <v>○</v>
      </c>
      <c r="J80" s="254"/>
      <c r="K80" s="253" t="str">
        <f>IF(K79&gt;L79,"○",IF(K79&lt;L79,"×",IF(K79=L79,"△")))</f>
        <v>×</v>
      </c>
      <c r="L80" s="254"/>
      <c r="M80" s="242"/>
      <c r="N80" s="250"/>
      <c r="O80" s="62"/>
      <c r="P80" s="268"/>
      <c r="Q80" s="269"/>
      <c r="R80" s="269"/>
      <c r="S80" s="270"/>
      <c r="T80" s="251"/>
      <c r="U80" s="252"/>
      <c r="V80" s="253" t="str">
        <f>IF(V79&gt;W79,"○",IF(V79&lt;W79,"×",IF(V79=W79,"△")))</f>
        <v>○</v>
      </c>
      <c r="W80" s="254"/>
      <c r="X80" s="253" t="str">
        <f>IF(X79&gt;Y79,"○",IF(X79&lt;Y79,"×",IF(X79=Y79,"△")))</f>
        <v>○</v>
      </c>
      <c r="Y80" s="254"/>
      <c r="Z80" s="253" t="str">
        <f>IF(Z79&gt;AA79,"○",IF(Z79&lt;AA79,"×",IF(Z79=AA79,"△")))</f>
        <v>○</v>
      </c>
      <c r="AA80" s="254"/>
      <c r="AB80" s="242"/>
      <c r="AC80" s="250"/>
    </row>
    <row r="81" spans="1:29" ht="24.75" customHeight="1">
      <c r="A81" s="265" t="str">
        <f>E8</f>
        <v>上三川選抜</v>
      </c>
      <c r="B81" s="266"/>
      <c r="C81" s="266"/>
      <c r="D81" s="267"/>
      <c r="E81" s="74">
        <f>R21</f>
        <v>0</v>
      </c>
      <c r="F81" s="75">
        <f>L21</f>
        <v>0</v>
      </c>
      <c r="G81" s="74"/>
      <c r="H81" s="75"/>
      <c r="I81" s="74">
        <f>L67</f>
        <v>1</v>
      </c>
      <c r="J81" s="75">
        <f>R67</f>
        <v>0</v>
      </c>
      <c r="K81" s="74">
        <f>L58</f>
        <v>1</v>
      </c>
      <c r="L81" s="75">
        <f>R58</f>
        <v>0</v>
      </c>
      <c r="M81" s="263">
        <v>7</v>
      </c>
      <c r="N81" s="261">
        <v>1</v>
      </c>
      <c r="O81" s="62"/>
      <c r="P81" s="281" t="str">
        <f>N8</f>
        <v>さくらＳＣ喜連川</v>
      </c>
      <c r="Q81" s="282"/>
      <c r="R81" s="282"/>
      <c r="S81" s="283"/>
      <c r="T81" s="74">
        <f>R24</f>
        <v>0</v>
      </c>
      <c r="U81" s="75">
        <f>L24</f>
        <v>2</v>
      </c>
      <c r="V81" s="74"/>
      <c r="W81" s="75"/>
      <c r="X81" s="74">
        <f>L70</f>
        <v>1</v>
      </c>
      <c r="Y81" s="75">
        <f>R70</f>
        <v>1</v>
      </c>
      <c r="Z81" s="74">
        <f>L61</f>
        <v>0</v>
      </c>
      <c r="AA81" s="75">
        <f>R61</f>
        <v>0</v>
      </c>
      <c r="AB81" s="263">
        <v>2</v>
      </c>
      <c r="AC81" s="261">
        <v>4</v>
      </c>
    </row>
    <row r="82" spans="1:29" ht="24.75" customHeight="1">
      <c r="A82" s="268"/>
      <c r="B82" s="269"/>
      <c r="C82" s="269"/>
      <c r="D82" s="270"/>
      <c r="E82" s="253" t="str">
        <f>IF(E81&gt;F81,"○",IF(E81&lt;F81,"×",IF(E81=F81,"△")))</f>
        <v>△</v>
      </c>
      <c r="F82" s="254"/>
      <c r="G82" s="251"/>
      <c r="H82" s="252"/>
      <c r="I82" s="253" t="str">
        <f>IF(I81&gt;J81,"○",IF(I81&lt;J81,"×",IF(I81=J81,"△")))</f>
        <v>○</v>
      </c>
      <c r="J82" s="254"/>
      <c r="K82" s="253" t="str">
        <f>IF(K81&gt;L81,"○",IF(K81&lt;L81,"×",IF(K81=L81,"△")))</f>
        <v>○</v>
      </c>
      <c r="L82" s="254"/>
      <c r="M82" s="264"/>
      <c r="N82" s="262"/>
      <c r="O82" s="62"/>
      <c r="P82" s="284"/>
      <c r="Q82" s="285"/>
      <c r="R82" s="285"/>
      <c r="S82" s="286"/>
      <c r="T82" s="253" t="str">
        <f>IF(T81&gt;U81,"○",IF(T81&lt;U81,"×",IF(T81=U81,"△")))</f>
        <v>×</v>
      </c>
      <c r="U82" s="254"/>
      <c r="V82" s="251"/>
      <c r="W82" s="252"/>
      <c r="X82" s="253" t="str">
        <f>IF(X81&gt;Y81,"○",IF(X81&lt;Y81,"×",IF(X81=Y81,"△")))</f>
        <v>△</v>
      </c>
      <c r="Y82" s="254"/>
      <c r="Z82" s="253" t="str">
        <f>IF(Z81&gt;AA81,"○",IF(Z81&lt;AA81,"×",IF(Z81=AA81,"△")))</f>
        <v>△</v>
      </c>
      <c r="AA82" s="254"/>
      <c r="AB82" s="264"/>
      <c r="AC82" s="262"/>
    </row>
    <row r="83" spans="1:29" ht="24.75" customHeight="1">
      <c r="A83" s="281" t="str">
        <f>G8</f>
        <v>栃木市大平選抜</v>
      </c>
      <c r="B83" s="282"/>
      <c r="C83" s="282"/>
      <c r="D83" s="283"/>
      <c r="E83" s="74">
        <f>R30</f>
        <v>0</v>
      </c>
      <c r="F83" s="75">
        <f>L30</f>
        <v>1</v>
      </c>
      <c r="G83" s="76">
        <f>R67</f>
        <v>0</v>
      </c>
      <c r="H83" s="77">
        <f>L67</f>
        <v>1</v>
      </c>
      <c r="I83" s="74"/>
      <c r="J83" s="75"/>
      <c r="K83" s="74">
        <f>L49</f>
        <v>1</v>
      </c>
      <c r="L83" s="75">
        <f>R49</f>
        <v>1</v>
      </c>
      <c r="M83" s="263">
        <v>1</v>
      </c>
      <c r="N83" s="261">
        <v>4</v>
      </c>
      <c r="O83" s="62"/>
      <c r="P83" s="281" t="str">
        <f>P8</f>
        <v>大田原与一</v>
      </c>
      <c r="Q83" s="282"/>
      <c r="R83" s="282"/>
      <c r="S83" s="283"/>
      <c r="T83" s="74">
        <f>R33</f>
        <v>0</v>
      </c>
      <c r="U83" s="75">
        <f>L33</f>
        <v>2</v>
      </c>
      <c r="V83" s="76">
        <f>R70</f>
        <v>1</v>
      </c>
      <c r="W83" s="77">
        <f>L70</f>
        <v>1</v>
      </c>
      <c r="X83" s="74"/>
      <c r="Y83" s="75"/>
      <c r="Z83" s="74">
        <f>L52</f>
        <v>1</v>
      </c>
      <c r="AA83" s="75">
        <f>R52</f>
        <v>1</v>
      </c>
      <c r="AB83" s="263">
        <v>2</v>
      </c>
      <c r="AC83" s="261">
        <v>3</v>
      </c>
    </row>
    <row r="84" spans="1:29" ht="24.75" customHeight="1">
      <c r="A84" s="284"/>
      <c r="B84" s="285"/>
      <c r="C84" s="285"/>
      <c r="D84" s="286"/>
      <c r="E84" s="253" t="str">
        <f>IF(E83&gt;F83,"○",IF(E83&lt;F83,"×",IF(E83=F83,"△")))</f>
        <v>×</v>
      </c>
      <c r="F84" s="254"/>
      <c r="G84" s="253" t="str">
        <f>IF(G83&gt;H83,"○",IF(G83&lt;H83,"×",IF(G83=H83,"△")))</f>
        <v>×</v>
      </c>
      <c r="H84" s="254"/>
      <c r="I84" s="251"/>
      <c r="J84" s="252"/>
      <c r="K84" s="253" t="str">
        <f>IF(K83&gt;L83,"○",IF(K83&lt;L83,"×",IF(K83=L83,"△")))</f>
        <v>△</v>
      </c>
      <c r="L84" s="254"/>
      <c r="M84" s="264"/>
      <c r="N84" s="262"/>
      <c r="O84" s="62"/>
      <c r="P84" s="284"/>
      <c r="Q84" s="285"/>
      <c r="R84" s="285"/>
      <c r="S84" s="286"/>
      <c r="T84" s="253" t="str">
        <f>IF(T83&gt;U83,"○",IF(T83&lt;U83,"×",IF(T83=U83,"△")))</f>
        <v>×</v>
      </c>
      <c r="U84" s="254"/>
      <c r="V84" s="253" t="str">
        <f>IF(V83&gt;W83,"○",IF(V83&lt;W83,"×",IF(V83=W83,"△")))</f>
        <v>△</v>
      </c>
      <c r="W84" s="254"/>
      <c r="X84" s="251"/>
      <c r="Y84" s="252"/>
      <c r="Z84" s="253" t="str">
        <f>IF(Z83&gt;AA83,"○",IF(Z83&lt;AA83,"×",IF(Z83=AA83,"△")))</f>
        <v>△</v>
      </c>
      <c r="AA84" s="254"/>
      <c r="AB84" s="264"/>
      <c r="AC84" s="262"/>
    </row>
    <row r="85" spans="1:29" ht="24.75" customHeight="1">
      <c r="A85" s="255" t="str">
        <f>I8</f>
        <v>さくら市・卯の花ＳＣ</v>
      </c>
      <c r="B85" s="256"/>
      <c r="C85" s="256"/>
      <c r="D85" s="257"/>
      <c r="E85" s="74">
        <f>R39</f>
        <v>1</v>
      </c>
      <c r="F85" s="75">
        <f>L39</f>
        <v>0</v>
      </c>
      <c r="G85" s="76">
        <f>R58</f>
        <v>0</v>
      </c>
      <c r="H85" s="77">
        <f>L58</f>
        <v>1</v>
      </c>
      <c r="I85" s="74">
        <f>R49</f>
        <v>1</v>
      </c>
      <c r="J85" s="75">
        <f>L49</f>
        <v>1</v>
      </c>
      <c r="K85" s="74"/>
      <c r="L85" s="75"/>
      <c r="M85" s="263">
        <v>4</v>
      </c>
      <c r="N85" s="261">
        <v>2</v>
      </c>
      <c r="O85" s="62"/>
      <c r="P85" s="255" t="str">
        <f>R8</f>
        <v>宇都宮西部セレクト</v>
      </c>
      <c r="Q85" s="256"/>
      <c r="R85" s="256"/>
      <c r="S85" s="257"/>
      <c r="T85" s="74">
        <f>R42</f>
        <v>0</v>
      </c>
      <c r="U85" s="75">
        <f>L42</f>
        <v>1</v>
      </c>
      <c r="V85" s="76">
        <f>R61</f>
        <v>0</v>
      </c>
      <c r="W85" s="77">
        <f>L61</f>
        <v>0</v>
      </c>
      <c r="X85" s="74">
        <f>R52</f>
        <v>1</v>
      </c>
      <c r="Y85" s="75">
        <f>L52</f>
        <v>1</v>
      </c>
      <c r="Z85" s="74"/>
      <c r="AA85" s="75"/>
      <c r="AB85" s="263">
        <v>2</v>
      </c>
      <c r="AC85" s="261">
        <v>2</v>
      </c>
    </row>
    <row r="86" spans="1:29" ht="24.75" customHeight="1">
      <c r="A86" s="258"/>
      <c r="B86" s="259"/>
      <c r="C86" s="259"/>
      <c r="D86" s="260"/>
      <c r="E86" s="253" t="str">
        <f>IF(E85&gt;F85,"○",IF(E85&lt;F85,"×",IF(E85=F85,"△")))</f>
        <v>○</v>
      </c>
      <c r="F86" s="254"/>
      <c r="G86" s="253" t="str">
        <f>IF(G85&gt;H85,"○",IF(G85&lt;H85,"×",IF(G85=H85,"△")))</f>
        <v>×</v>
      </c>
      <c r="H86" s="254"/>
      <c r="I86" s="253" t="str">
        <f>IF(I85&gt;J85,"○",IF(I85&lt;J85,"×",IF(I85=J85,"△")))</f>
        <v>△</v>
      </c>
      <c r="J86" s="254"/>
      <c r="K86" s="251"/>
      <c r="L86" s="252"/>
      <c r="M86" s="264"/>
      <c r="N86" s="262"/>
      <c r="O86" s="62"/>
      <c r="P86" s="258"/>
      <c r="Q86" s="259"/>
      <c r="R86" s="259"/>
      <c r="S86" s="260"/>
      <c r="T86" s="253" t="str">
        <f>IF(T85&gt;U85,"○",IF(T85&lt;U85,"×",IF(T85=U85,"△")))</f>
        <v>×</v>
      </c>
      <c r="U86" s="254"/>
      <c r="V86" s="253" t="str">
        <f>IF(V85&gt;W85,"○",IF(V85&lt;W85,"×",IF(V85=W85,"△")))</f>
        <v>△</v>
      </c>
      <c r="W86" s="254"/>
      <c r="X86" s="253" t="str">
        <f>IF(X85&gt;Y85,"○",IF(X85&lt;Y85,"×",IF(X85=Y85,"△")))</f>
        <v>△</v>
      </c>
      <c r="Y86" s="254"/>
      <c r="Z86" s="251"/>
      <c r="AA86" s="252"/>
      <c r="AB86" s="264"/>
      <c r="AC86" s="262"/>
    </row>
    <row r="87" spans="1:25" ht="24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9" ht="34.5" customHeight="1">
      <c r="A88" s="287" t="s">
        <v>107</v>
      </c>
      <c r="B88" s="288"/>
      <c r="C88" s="288"/>
      <c r="D88" s="289"/>
      <c r="E88" s="237" t="str">
        <f>A90</f>
        <v>ＨＭＣＯＪＫ小山．レッド</v>
      </c>
      <c r="F88" s="238"/>
      <c r="G88" s="237" t="str">
        <f>A92</f>
        <v>日光選抜</v>
      </c>
      <c r="H88" s="238"/>
      <c r="I88" s="237" t="str">
        <f>A94</f>
        <v>ＦＣ藤岡</v>
      </c>
      <c r="J88" s="238"/>
      <c r="K88" s="237" t="str">
        <f>A96</f>
        <v>宇都宮北部選抜</v>
      </c>
      <c r="L88" s="238"/>
      <c r="M88" s="235" t="s">
        <v>15</v>
      </c>
      <c r="N88" s="235" t="s">
        <v>1</v>
      </c>
      <c r="O88" s="62"/>
      <c r="P88" s="150"/>
      <c r="Q88" s="150"/>
      <c r="R88" s="150"/>
      <c r="S88" s="150"/>
      <c r="T88" s="112"/>
      <c r="U88" s="112"/>
      <c r="V88" s="112"/>
      <c r="W88" s="112"/>
      <c r="X88" s="112"/>
      <c r="Y88" s="112"/>
      <c r="Z88" s="112"/>
      <c r="AA88" s="112"/>
      <c r="AB88" s="113"/>
      <c r="AC88" s="113"/>
    </row>
    <row r="89" spans="1:29" ht="34.5" customHeight="1">
      <c r="A89" s="290"/>
      <c r="B89" s="291"/>
      <c r="C89" s="291"/>
      <c r="D89" s="292"/>
      <c r="E89" s="239"/>
      <c r="F89" s="240"/>
      <c r="G89" s="239"/>
      <c r="H89" s="240"/>
      <c r="I89" s="239"/>
      <c r="J89" s="240"/>
      <c r="K89" s="239"/>
      <c r="L89" s="240"/>
      <c r="M89" s="236"/>
      <c r="N89" s="236"/>
      <c r="O89" s="62"/>
      <c r="P89" s="150"/>
      <c r="Q89" s="150"/>
      <c r="R89" s="150"/>
      <c r="S89" s="150"/>
      <c r="T89" s="112"/>
      <c r="U89" s="112"/>
      <c r="V89" s="112"/>
      <c r="W89" s="112"/>
      <c r="X89" s="112"/>
      <c r="Y89" s="112"/>
      <c r="Z89" s="112"/>
      <c r="AA89" s="112"/>
      <c r="AB89" s="113"/>
      <c r="AC89" s="113"/>
    </row>
    <row r="90" spans="1:29" ht="24.75" customHeight="1">
      <c r="A90" s="281" t="str">
        <f>U8</f>
        <v>ＨＭＣＯＪＫ小山．レッド</v>
      </c>
      <c r="B90" s="282"/>
      <c r="C90" s="282"/>
      <c r="D90" s="283"/>
      <c r="E90" s="72"/>
      <c r="F90" s="73"/>
      <c r="G90" s="72">
        <f>L27</f>
        <v>1</v>
      </c>
      <c r="H90" s="73">
        <f>R27</f>
        <v>2</v>
      </c>
      <c r="I90" s="72">
        <f>L36</f>
        <v>3</v>
      </c>
      <c r="J90" s="73">
        <f>R36</f>
        <v>2</v>
      </c>
      <c r="K90" s="72">
        <f>L45</f>
        <v>0</v>
      </c>
      <c r="L90" s="73">
        <f>R45</f>
        <v>2</v>
      </c>
      <c r="M90" s="241">
        <v>3</v>
      </c>
      <c r="N90" s="249">
        <v>4</v>
      </c>
      <c r="O90" s="62"/>
      <c r="P90" s="119"/>
      <c r="Q90" s="119"/>
      <c r="R90" s="119"/>
      <c r="S90" s="119"/>
      <c r="T90" s="115"/>
      <c r="U90" s="116"/>
      <c r="V90" s="115"/>
      <c r="W90" s="116"/>
      <c r="X90" s="115"/>
      <c r="Y90" s="116"/>
      <c r="Z90" s="115"/>
      <c r="AA90" s="116"/>
      <c r="AB90" s="117"/>
      <c r="AC90" s="118"/>
    </row>
    <row r="91" spans="1:29" ht="24.75" customHeight="1">
      <c r="A91" s="284"/>
      <c r="B91" s="285"/>
      <c r="C91" s="285"/>
      <c r="D91" s="286"/>
      <c r="E91" s="251"/>
      <c r="F91" s="252"/>
      <c r="G91" s="253" t="str">
        <f>IF(G90&gt;H90,"○",IF(G90&lt;H90,"×",IF(G90=H90,"△")))</f>
        <v>×</v>
      </c>
      <c r="H91" s="254"/>
      <c r="I91" s="253" t="str">
        <f>IF(I90&gt;J90,"○",IF(I90&lt;J90,"×",IF(I90=J90,"△")))</f>
        <v>○</v>
      </c>
      <c r="J91" s="254"/>
      <c r="K91" s="253" t="str">
        <f>IF(K90&gt;L90,"○",IF(K90&lt;L90,"×",IF(K90=L90,"△")))</f>
        <v>×</v>
      </c>
      <c r="L91" s="254"/>
      <c r="M91" s="242"/>
      <c r="N91" s="250"/>
      <c r="O91" s="62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7"/>
      <c r="AC91" s="118"/>
    </row>
    <row r="92" spans="1:29" ht="24.75" customHeight="1">
      <c r="A92" s="281" t="str">
        <f>W8</f>
        <v>日光選抜</v>
      </c>
      <c r="B92" s="282"/>
      <c r="C92" s="282"/>
      <c r="D92" s="283"/>
      <c r="E92" s="74">
        <f>R27</f>
        <v>2</v>
      </c>
      <c r="F92" s="75">
        <f>L27</f>
        <v>1</v>
      </c>
      <c r="G92" s="74"/>
      <c r="H92" s="75"/>
      <c r="I92" s="74">
        <f>L73</f>
        <v>0</v>
      </c>
      <c r="J92" s="75">
        <f>R73</f>
        <v>1</v>
      </c>
      <c r="K92" s="74">
        <f>L64</f>
        <v>0</v>
      </c>
      <c r="L92" s="75">
        <f>R64</f>
        <v>1</v>
      </c>
      <c r="M92" s="263">
        <v>3</v>
      </c>
      <c r="N92" s="261">
        <v>3</v>
      </c>
      <c r="O92" s="62"/>
      <c r="P92" s="119"/>
      <c r="Q92" s="119"/>
      <c r="R92" s="119"/>
      <c r="S92" s="119"/>
      <c r="T92" s="76"/>
      <c r="U92" s="120"/>
      <c r="V92" s="76"/>
      <c r="W92" s="120"/>
      <c r="X92" s="76"/>
      <c r="Y92" s="120"/>
      <c r="Z92" s="76"/>
      <c r="AA92" s="120"/>
      <c r="AB92" s="121"/>
      <c r="AC92" s="122"/>
    </row>
    <row r="93" spans="1:29" ht="24.75" customHeight="1">
      <c r="A93" s="284"/>
      <c r="B93" s="285"/>
      <c r="C93" s="285"/>
      <c r="D93" s="286"/>
      <c r="E93" s="253" t="str">
        <f>IF(E92&gt;F92,"○",IF(E92&lt;F92,"×",IF(E92=F92,"△")))</f>
        <v>○</v>
      </c>
      <c r="F93" s="254"/>
      <c r="G93" s="251"/>
      <c r="H93" s="252"/>
      <c r="I93" s="253" t="str">
        <f>IF(I92&gt;J92,"○",IF(I92&lt;J92,"×",IF(I92=J92,"△")))</f>
        <v>×</v>
      </c>
      <c r="J93" s="254"/>
      <c r="K93" s="253" t="str">
        <f>IF(K92&gt;L92,"○",IF(K92&lt;L92,"×",IF(K92=L92,"△")))</f>
        <v>×</v>
      </c>
      <c r="L93" s="254"/>
      <c r="M93" s="264"/>
      <c r="N93" s="262"/>
      <c r="O93" s="62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21"/>
      <c r="AC93" s="122"/>
    </row>
    <row r="94" spans="1:29" ht="24.75" customHeight="1">
      <c r="A94" s="255" t="str">
        <f>Y8</f>
        <v>ＦＣ藤岡</v>
      </c>
      <c r="B94" s="256"/>
      <c r="C94" s="256"/>
      <c r="D94" s="257"/>
      <c r="E94" s="74">
        <f>R36</f>
        <v>2</v>
      </c>
      <c r="F94" s="75">
        <f>L36</f>
        <v>3</v>
      </c>
      <c r="G94" s="76">
        <f>R73</f>
        <v>1</v>
      </c>
      <c r="H94" s="77">
        <f>L73</f>
        <v>0</v>
      </c>
      <c r="I94" s="74"/>
      <c r="J94" s="75"/>
      <c r="K94" s="74">
        <f>L55</f>
        <v>0</v>
      </c>
      <c r="L94" s="75">
        <f>R55</f>
        <v>0</v>
      </c>
      <c r="M94" s="263">
        <v>4</v>
      </c>
      <c r="N94" s="261">
        <v>2</v>
      </c>
      <c r="O94" s="62"/>
      <c r="P94" s="119"/>
      <c r="Q94" s="119"/>
      <c r="R94" s="119"/>
      <c r="S94" s="119"/>
      <c r="T94" s="76"/>
      <c r="U94" s="120"/>
      <c r="V94" s="76"/>
      <c r="W94" s="120"/>
      <c r="X94" s="76"/>
      <c r="Y94" s="120"/>
      <c r="Z94" s="76"/>
      <c r="AA94" s="120"/>
      <c r="AB94" s="121"/>
      <c r="AC94" s="122"/>
    </row>
    <row r="95" spans="1:29" ht="24.75" customHeight="1">
      <c r="A95" s="258"/>
      <c r="B95" s="259"/>
      <c r="C95" s="259"/>
      <c r="D95" s="260"/>
      <c r="E95" s="253" t="str">
        <f>IF(E94&gt;F94,"○",IF(E94&lt;F94,"×",IF(E94=F94,"△")))</f>
        <v>×</v>
      </c>
      <c r="F95" s="254"/>
      <c r="G95" s="253" t="str">
        <f>IF(G94&gt;H94,"○",IF(G94&lt;H94,"×",IF(G94=H94,"△")))</f>
        <v>○</v>
      </c>
      <c r="H95" s="254"/>
      <c r="I95" s="251"/>
      <c r="J95" s="252"/>
      <c r="K95" s="253" t="str">
        <f>IF(K94&gt;L94,"○",IF(K94&lt;L94,"×",IF(K94=L94,"△")))</f>
        <v>△</v>
      </c>
      <c r="L95" s="254"/>
      <c r="M95" s="264"/>
      <c r="N95" s="262"/>
      <c r="O95" s="62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21"/>
      <c r="AC95" s="122"/>
    </row>
    <row r="96" spans="1:29" ht="24.75" customHeight="1">
      <c r="A96" s="265" t="str">
        <f>AA8</f>
        <v>宇都宮北部選抜</v>
      </c>
      <c r="B96" s="266"/>
      <c r="C96" s="266"/>
      <c r="D96" s="267"/>
      <c r="E96" s="74">
        <f>R45</f>
        <v>2</v>
      </c>
      <c r="F96" s="75">
        <f>L45</f>
        <v>0</v>
      </c>
      <c r="G96" s="76">
        <f>R64</f>
        <v>1</v>
      </c>
      <c r="H96" s="77">
        <f>L64</f>
        <v>0</v>
      </c>
      <c r="I96" s="74">
        <f>R55</f>
        <v>0</v>
      </c>
      <c r="J96" s="75">
        <f>L55</f>
        <v>0</v>
      </c>
      <c r="K96" s="74"/>
      <c r="L96" s="75"/>
      <c r="M96" s="263">
        <v>7</v>
      </c>
      <c r="N96" s="261">
        <v>1</v>
      </c>
      <c r="O96" s="62"/>
      <c r="P96" s="114"/>
      <c r="Q96" s="114"/>
      <c r="R96" s="114"/>
      <c r="S96" s="114"/>
      <c r="T96" s="76"/>
      <c r="U96" s="120"/>
      <c r="V96" s="76"/>
      <c r="W96" s="120"/>
      <c r="X96" s="76"/>
      <c r="Y96" s="120"/>
      <c r="Z96" s="76"/>
      <c r="AA96" s="120"/>
      <c r="AB96" s="121"/>
      <c r="AC96" s="122"/>
    </row>
    <row r="97" spans="1:29" ht="24.75" customHeight="1">
      <c r="A97" s="268"/>
      <c r="B97" s="269"/>
      <c r="C97" s="269"/>
      <c r="D97" s="270"/>
      <c r="E97" s="253" t="str">
        <f>IF(E96&gt;F96,"○",IF(E96&lt;F96,"×",IF(E96=F96,"△")))</f>
        <v>○</v>
      </c>
      <c r="F97" s="254"/>
      <c r="G97" s="253" t="str">
        <f>IF(G96&gt;H96,"○",IF(G96&lt;H96,"×",IF(G96=H96,"△")))</f>
        <v>○</v>
      </c>
      <c r="H97" s="254"/>
      <c r="I97" s="253" t="str">
        <f>IF(I96&gt;J96,"○",IF(I96&lt;J96,"×",IF(I96=J96,"△")))</f>
        <v>△</v>
      </c>
      <c r="J97" s="254"/>
      <c r="K97" s="251"/>
      <c r="L97" s="252"/>
      <c r="M97" s="264"/>
      <c r="N97" s="262"/>
      <c r="O97" s="62"/>
      <c r="P97" s="114"/>
      <c r="Q97" s="114"/>
      <c r="R97" s="114"/>
      <c r="S97" s="114"/>
      <c r="T97" s="119"/>
      <c r="U97" s="119"/>
      <c r="V97" s="119"/>
      <c r="W97" s="119"/>
      <c r="X97" s="119"/>
      <c r="Y97" s="119"/>
      <c r="Z97" s="119"/>
      <c r="AA97" s="119"/>
      <c r="AB97" s="121"/>
      <c r="AC97" s="122"/>
    </row>
    <row r="98" spans="5:25" ht="13.5"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5:25" ht="13.5"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5:25" ht="13.5"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5:25" ht="13.5"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5:25" ht="13.5"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5:25" ht="13.5"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5:25" ht="13.5"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5:25" ht="13.5"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5:25" ht="13.5"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5:25" ht="13.5"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5:25" ht="13.5"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5:25" ht="13.5"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5:25" ht="13.5"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5:25" ht="13.5"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5:25" ht="13.5"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5:25" ht="13.5"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5:25" ht="13.5"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5:25" ht="13.5"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5:25" ht="13.5"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5:25" ht="13.5"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5:25" ht="13.5"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5:25" ht="13.5"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5:25" ht="13.5"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5:25" ht="13.5"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5:25" ht="13.5"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5:25" ht="13.5"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5:25" ht="13.5"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5:25" ht="13.5"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5:25" ht="13.5"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5:25" ht="13.5"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5:25" ht="13.5"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5:25" ht="13.5"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5:25" ht="13.5"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5:25" ht="13.5"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5:25" ht="13.5"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5:25" ht="13.5"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5:25" ht="13.5"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5:25" ht="13.5"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5:25" ht="13.5"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5:25" ht="13.5"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5:25" ht="13.5"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5:25" ht="13.5"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5:25" ht="13.5"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5:25" ht="13.5"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5:25" ht="13.5"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5:25" ht="13.5"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5:25" ht="13.5"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5:25" ht="13.5"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5:25" ht="13.5"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5:25" ht="13.5"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5:25" ht="13.5"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5:25" ht="13.5"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5:25" ht="13.5"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5:25" ht="13.5"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5:25" ht="13.5"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5:25" ht="13.5"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5:25" ht="13.5"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5:25" ht="13.5"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5:25" ht="13.5"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5:25" ht="13.5"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5:25" ht="13.5"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5:25" ht="13.5"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5:25" ht="13.5"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5:25" ht="13.5"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5:25" ht="13.5"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5:25" ht="13.5"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5:25" ht="13.5"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5:25" ht="13.5"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5:25" ht="13.5"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5:25" ht="13.5"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5:25" ht="13.5"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5:25" ht="13.5"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5:25" ht="13.5"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5:25" ht="13.5"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5:25" ht="13.5"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5:25" ht="13.5"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5:25" ht="13.5"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5:25" ht="13.5"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5:25" ht="13.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5:25" ht="13.5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5:25" ht="13.5"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5:25" ht="13.5"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5:25" ht="13.5"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5:25" ht="13.5"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5:25" ht="13.5"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5:25" ht="13.5"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5:25" ht="13.5"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5:25" ht="13.5"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5:25" ht="13.5"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5:25" ht="13.5"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5:25" ht="13.5"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5:25" ht="13.5"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5:25" ht="13.5"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5:25" ht="13.5"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</row>
    <row r="192" spans="5:25" ht="13.5"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</row>
    <row r="193" spans="5:25" ht="13.5"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</row>
    <row r="194" spans="5:25" ht="13.5"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5:25" ht="13.5"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5:25" ht="13.5"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5:25" ht="13.5"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5:25" ht="13.5"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5:25" ht="13.5"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5:25" ht="13.5"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5:25" ht="13.5"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5:25" ht="13.5"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5:25" ht="13.5"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5:25" ht="13.5"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5:25" ht="13.5"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5:25" ht="13.5"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5:25" ht="13.5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5:25" ht="13.5"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5:25" ht="13.5"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5:25" ht="13.5"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5:25" ht="13.5"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5:25" ht="13.5"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5:25" ht="13.5"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5:25" ht="13.5"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5:25" ht="13.5"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5:25" ht="13.5"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5:25" ht="13.5"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5:25" ht="13.5"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5:25" ht="13.5"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5:25" ht="13.5"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5:25" ht="13.5"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5:25" ht="13.5"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5:25" ht="13.5"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5:25" ht="13.5"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5:25" ht="13.5"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5:25" ht="13.5"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5:25" ht="13.5"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5:25" ht="13.5"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5:25" ht="13.5"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5:25" ht="13.5"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5:25" ht="13.5"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5:25" ht="13.5"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5:25" ht="13.5"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5:25" ht="13.5"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5:25" ht="13.5"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5:25" ht="13.5"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5:25" ht="13.5"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5:25" ht="13.5"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5:25" ht="13.5"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5:25" ht="13.5"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5:25" ht="13.5"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2" spans="5:25" ht="13.5"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</row>
    <row r="243" spans="5:25" ht="13.5"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5:25" ht="13.5"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</row>
    <row r="245" spans="5:25" ht="13.5"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</row>
    <row r="246" spans="5:25" ht="13.5"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5:25" ht="13.5"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</row>
    <row r="248" spans="5:25" ht="13.5"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</row>
    <row r="249" spans="5:25" ht="13.5"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</row>
    <row r="250" spans="5:25" ht="13.5"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</row>
    <row r="251" spans="5:25" ht="13.5"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</row>
    <row r="252" spans="5:25" ht="13.5"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</row>
    <row r="253" spans="5:25" ht="13.5"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</row>
    <row r="254" spans="5:25" ht="13.5"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</row>
    <row r="255" spans="5:25" ht="13.5"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</row>
    <row r="256" spans="5:25" ht="13.5"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</row>
    <row r="257" spans="5:25" ht="13.5"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</row>
    <row r="258" spans="5:25" ht="13.5"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</row>
    <row r="259" spans="5:25" ht="13.5"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</row>
    <row r="260" spans="5:25" ht="13.5"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</row>
    <row r="261" spans="5:25" ht="13.5"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</row>
    <row r="262" spans="5:25" ht="13.5"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</row>
    <row r="263" spans="5:25" ht="13.5"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</row>
    <row r="264" spans="5:25" ht="13.5"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</row>
    <row r="265" spans="5:25" ht="13.5"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</row>
    <row r="266" spans="5:25" ht="13.5"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</row>
    <row r="267" spans="5:25" ht="13.5"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</row>
    <row r="268" spans="5:25" ht="13.5"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</row>
    <row r="269" spans="5:25" ht="13.5"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5:25" ht="13.5"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</row>
    <row r="271" spans="5:25" ht="13.5"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5:25" ht="13.5"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</row>
    <row r="273" spans="5:25" ht="13.5"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5:25" ht="13.5"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</row>
    <row r="275" spans="5:25" ht="13.5"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5:25" ht="13.5"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</row>
    <row r="277" spans="5:25" ht="13.5"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  <row r="278" spans="5:25" ht="13.5"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</row>
    <row r="279" spans="5:25" ht="13.5"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5:25" ht="13.5"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</row>
    <row r="281" spans="5:25" ht="13.5"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5:25" ht="13.5"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</row>
    <row r="283" spans="5:25" ht="13.5"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</row>
    <row r="284" spans="5:25" ht="13.5"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5:25" ht="13.5"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</row>
    <row r="286" spans="5:25" ht="13.5"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</row>
    <row r="287" spans="5:25" ht="13.5"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</row>
    <row r="288" spans="5:25" ht="13.5"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</row>
    <row r="289" spans="5:25" ht="13.5"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</row>
    <row r="290" spans="5:25" ht="13.5"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5:25" ht="13.5"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</row>
    <row r="292" spans="5:25" ht="13.5"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</row>
    <row r="293" spans="5:25" ht="13.5"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</row>
    <row r="294" spans="5:25" ht="13.5"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5:25" ht="13.5"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</row>
    <row r="296" spans="5:25" ht="13.5"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</row>
    <row r="297" spans="5:25" ht="13.5"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</row>
    <row r="298" spans="5:25" ht="13.5"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</row>
    <row r="299" spans="5:25" ht="13.5"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5:25" ht="13.5"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</row>
    <row r="301" spans="5:25" ht="13.5"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</row>
    <row r="302" spans="5:25" ht="13.5"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</row>
    <row r="303" spans="5:25" ht="13.5"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</row>
    <row r="304" spans="5:25" ht="13.5"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</row>
    <row r="305" spans="5:25" ht="13.5"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</row>
    <row r="306" spans="5:25" ht="13.5"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</row>
    <row r="307" spans="5:25" ht="13.5"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</row>
    <row r="308" spans="5:25" ht="13.5"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</row>
    <row r="309" spans="5:25" ht="13.5"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</row>
    <row r="310" spans="5:25" ht="13.5"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</row>
    <row r="311" spans="5:25" ht="13.5"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</row>
    <row r="312" spans="5:25" ht="13.5"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5:25" ht="13.5"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</row>
    <row r="314" spans="5:25" ht="13.5"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5:25" ht="13.5"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5:25" ht="13.5"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</row>
    <row r="317" spans="5:25" ht="13.5"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</row>
    <row r="318" spans="5:25" ht="13.5"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</row>
    <row r="319" spans="5:25" ht="13.5"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</row>
    <row r="320" spans="5:25" ht="13.5"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</row>
    <row r="321" spans="5:25" ht="13.5"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</row>
    <row r="322" spans="5:25" ht="13.5"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</row>
    <row r="323" spans="5:25" ht="13.5"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</row>
    <row r="324" spans="5:25" ht="13.5"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</row>
    <row r="325" spans="5:25" ht="13.5"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</row>
    <row r="326" spans="5:25" ht="13.5"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</row>
    <row r="327" spans="5:25" ht="13.5"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</row>
    <row r="328" spans="5:25" ht="13.5"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</row>
    <row r="329" spans="5:25" ht="13.5"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</row>
    <row r="330" spans="5:25" ht="13.5"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</row>
    <row r="331" spans="5:25" ht="13.5"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</row>
    <row r="332" spans="5:25" ht="13.5"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</row>
    <row r="333" spans="5:25" ht="13.5"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</row>
    <row r="334" spans="5:25" ht="13.5"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</row>
    <row r="335" spans="5:25" ht="13.5"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5:25" ht="13.5"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</row>
    <row r="337" spans="5:25" ht="13.5"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5:25" ht="13.5"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</row>
    <row r="339" spans="5:25" ht="13.5"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</row>
    <row r="340" spans="5:25" ht="13.5"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</row>
    <row r="341" spans="5:25" ht="13.5"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</row>
    <row r="342" spans="5:25" ht="13.5"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</row>
    <row r="343" spans="5:25" ht="13.5"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</row>
    <row r="344" spans="5:25" ht="13.5"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</row>
    <row r="345" spans="5:25" ht="13.5"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</row>
    <row r="346" spans="5:25" ht="13.5"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</row>
    <row r="347" spans="5:25" ht="13.5"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</row>
    <row r="348" spans="5:25" ht="13.5"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</row>
    <row r="349" spans="5:25" ht="13.5"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</row>
    <row r="350" spans="5:25" ht="13.5"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</row>
    <row r="351" spans="5:25" ht="13.5"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</row>
    <row r="352" spans="5:25" ht="13.5"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</row>
    <row r="353" spans="5:25" ht="13.5"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</row>
    <row r="354" spans="5:25" ht="13.5"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</row>
    <row r="355" spans="5:25" ht="13.5"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5:25" ht="13.5"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</row>
    <row r="357" spans="5:25" ht="13.5"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</row>
    <row r="358" spans="5:25" ht="13.5"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</row>
    <row r="359" spans="5:25" ht="13.5"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</row>
    <row r="360" spans="5:25" ht="13.5"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</row>
    <row r="361" spans="5:25" ht="13.5"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</row>
    <row r="362" spans="5:25" ht="13.5"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</row>
    <row r="363" spans="5:25" ht="13.5"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</row>
    <row r="364" spans="5:25" ht="13.5"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</row>
    <row r="365" spans="5:25" ht="13.5"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</row>
    <row r="366" spans="5:25" ht="13.5"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</row>
    <row r="367" spans="5:25" ht="13.5"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</row>
    <row r="368" spans="5:25" ht="13.5"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</row>
    <row r="369" spans="5:25" ht="13.5"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</row>
    <row r="370" spans="5:25" ht="13.5"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</row>
    <row r="371" spans="5:25" ht="13.5"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</row>
    <row r="372" spans="5:25" ht="13.5"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</row>
    <row r="373" spans="5:25" ht="13.5"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</row>
    <row r="374" spans="5:25" ht="13.5"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</row>
    <row r="375" spans="5:25" ht="13.5"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</row>
    <row r="376" spans="5:25" ht="13.5"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  <row r="377" spans="5:25" ht="13.5"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5:25" ht="13.5"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</row>
    <row r="379" spans="5:25" ht="13.5"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5:25" ht="13.5"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5:25" ht="13.5"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5:25" ht="13.5"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</row>
    <row r="383" spans="5:25" ht="13.5"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5:25" ht="13.5"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</row>
    <row r="385" spans="5:25" ht="13.5"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  <row r="386" spans="5:25" ht="13.5"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</row>
    <row r="387" spans="5:25" ht="13.5"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</row>
    <row r="388" spans="5:25" ht="13.5"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5:25" ht="13.5"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</row>
    <row r="390" spans="5:25" ht="13.5"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</row>
    <row r="391" spans="5:25" ht="13.5"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</row>
    <row r="392" spans="5:25" ht="13.5"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</row>
    <row r="393" spans="5:25" ht="13.5"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</row>
    <row r="394" spans="5:25" ht="13.5"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</row>
    <row r="395" spans="5:25" ht="13.5"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</row>
    <row r="396" spans="5:25" ht="13.5"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</row>
    <row r="397" spans="5:25" ht="13.5"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</row>
    <row r="398" spans="5:25" ht="13.5"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</row>
    <row r="399" spans="5:25" ht="13.5"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</row>
    <row r="400" spans="5:25" ht="13.5"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</row>
    <row r="401" spans="5:25" ht="13.5"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</row>
    <row r="402" spans="5:25" ht="13.5"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</row>
    <row r="403" spans="5:25" ht="13.5"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</row>
    <row r="404" spans="5:25" ht="13.5"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</row>
    <row r="405" spans="5:25" ht="13.5"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</row>
    <row r="406" spans="5:25" ht="13.5"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</row>
    <row r="407" spans="5:25" ht="13.5"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</row>
    <row r="408" spans="5:25" ht="13.5"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</row>
    <row r="409" spans="5:25" ht="13.5"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</row>
    <row r="410" spans="5:25" ht="13.5"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</row>
    <row r="411" spans="5:25" ht="13.5"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</row>
    <row r="412" spans="5:25" ht="13.5"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</row>
    <row r="413" spans="5:25" ht="13.5"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</row>
    <row r="414" spans="5:25" ht="13.5"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</row>
    <row r="415" spans="5:25" ht="13.5"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</row>
    <row r="416" spans="5:25" ht="13.5"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</row>
    <row r="417" spans="5:25" ht="13.5"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</row>
    <row r="418" spans="5:25" ht="13.5"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</row>
    <row r="419" spans="5:25" ht="13.5"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</row>
    <row r="420" spans="5:25" ht="13.5"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</row>
    <row r="421" spans="5:25" ht="13.5"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</row>
    <row r="422" spans="5:25" ht="13.5"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</row>
    <row r="423" spans="5:25" ht="13.5"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</row>
    <row r="424" spans="5:25" ht="13.5"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</row>
    <row r="425" spans="5:25" ht="13.5"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</row>
    <row r="426" spans="5:25" ht="13.5"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5:25" ht="13.5"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5:25" ht="13.5"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</row>
    <row r="429" spans="5:25" ht="13.5"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</row>
    <row r="430" spans="5:25" ht="13.5"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</row>
    <row r="431" spans="5:25" ht="13.5"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</row>
    <row r="432" spans="5:25" ht="13.5"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</row>
    <row r="433" spans="5:25" ht="13.5"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</row>
    <row r="434" spans="5:25" ht="13.5"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</row>
    <row r="435" spans="5:25" ht="13.5"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</row>
    <row r="436" spans="5:25" ht="13.5"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</row>
    <row r="437" spans="5:25" ht="13.5"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</row>
    <row r="438" spans="5:25" ht="13.5"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</row>
    <row r="439" spans="5:25" ht="13.5"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</row>
    <row r="440" spans="5:25" ht="13.5"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</row>
    <row r="441" spans="5:25" ht="13.5"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</row>
    <row r="442" spans="5:25" ht="13.5"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</row>
    <row r="443" spans="5:25" ht="13.5"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</row>
    <row r="444" spans="5:25" ht="13.5"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</row>
    <row r="445" spans="5:25" ht="13.5"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</row>
    <row r="446" spans="5:25" ht="13.5"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</row>
    <row r="447" spans="5:25" ht="13.5"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</row>
    <row r="448" spans="5:25" ht="13.5"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</row>
    <row r="449" spans="5:25" ht="13.5"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</row>
    <row r="450" spans="5:25" ht="13.5"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</row>
    <row r="451" spans="5:25" ht="13.5"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</row>
    <row r="452" spans="5:25" ht="13.5"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</row>
    <row r="453" spans="5:25" ht="13.5"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</row>
    <row r="454" spans="5:25" ht="13.5"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</row>
    <row r="455" spans="5:25" ht="13.5"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</row>
    <row r="456" spans="5:25" ht="13.5"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</row>
    <row r="457" spans="5:25" ht="13.5"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</row>
    <row r="458" spans="5:25" ht="13.5"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</row>
    <row r="459" spans="5:25" ht="13.5"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</row>
    <row r="460" spans="5:25" ht="13.5"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</row>
    <row r="461" spans="5:25" ht="13.5"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</row>
    <row r="462" spans="5:25" ht="13.5"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</row>
    <row r="463" spans="5:25" ht="13.5"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</row>
    <row r="464" spans="5:25" ht="13.5"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</row>
    <row r="465" spans="5:25" ht="13.5"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</row>
    <row r="466" spans="5:25" ht="13.5"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</row>
    <row r="467" spans="5:25" ht="13.5"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</row>
    <row r="468" spans="5:25" ht="13.5"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</row>
    <row r="469" spans="5:25" ht="13.5"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</row>
    <row r="470" spans="5:25" ht="13.5"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</row>
    <row r="471" spans="5:25" ht="13.5"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</row>
    <row r="472" spans="5:25" ht="13.5"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</row>
    <row r="473" spans="5:25" ht="13.5"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</row>
    <row r="474" spans="5:25" ht="13.5"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</row>
    <row r="475" spans="5:25" ht="13.5"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</row>
    <row r="476" spans="5:25" ht="13.5"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</row>
    <row r="477" spans="5:25" ht="13.5"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</row>
    <row r="478" spans="5:25" ht="13.5"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</row>
    <row r="479" spans="5:25" ht="13.5"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</row>
    <row r="480" spans="5:25" ht="13.5"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</row>
    <row r="481" spans="5:25" ht="13.5"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</row>
    <row r="482" spans="5:25" ht="13.5"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</row>
    <row r="483" spans="5:25" ht="13.5"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</row>
    <row r="484" spans="5:25" ht="13.5"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</row>
    <row r="485" spans="5:25" ht="13.5"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</row>
    <row r="486" spans="5:25" ht="13.5"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</row>
    <row r="487" spans="5:25" ht="13.5"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</row>
    <row r="488" spans="5:25" ht="13.5"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</row>
    <row r="489" spans="5:25" ht="13.5"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</row>
    <row r="490" spans="5:25" ht="13.5"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</row>
    <row r="491" spans="5:25" ht="13.5"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</row>
    <row r="492" spans="5:25" ht="13.5"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</row>
    <row r="493" spans="5:25" ht="13.5"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</row>
    <row r="494" spans="5:25" ht="13.5"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</row>
    <row r="495" spans="5:25" ht="13.5"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</row>
    <row r="496" spans="5:25" ht="13.5"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</row>
    <row r="497" spans="5:25" ht="13.5"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</row>
    <row r="498" spans="5:25" ht="13.5"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</row>
    <row r="499" spans="5:25" ht="13.5"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</row>
    <row r="500" spans="5:25" ht="13.5"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</row>
    <row r="501" spans="5:25" ht="13.5"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</row>
    <row r="502" spans="5:25" ht="13.5"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</row>
    <row r="503" spans="5:25" ht="13.5"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</row>
    <row r="504" spans="5:25" ht="13.5"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</row>
    <row r="505" spans="5:25" ht="13.5"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</row>
    <row r="506" spans="5:25" ht="13.5"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</row>
    <row r="507" spans="5:25" ht="13.5"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</row>
    <row r="508" spans="5:25" ht="13.5"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</row>
    <row r="509" spans="5:25" ht="13.5"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</row>
    <row r="510" spans="5:25" ht="13.5"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</row>
    <row r="511" spans="5:25" ht="13.5"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</row>
    <row r="512" spans="5:25" ht="13.5"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</row>
    <row r="513" spans="5:25" ht="13.5"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</row>
    <row r="514" spans="5:25" ht="13.5"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</row>
    <row r="515" spans="5:25" ht="13.5"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</row>
    <row r="516" spans="5:25" ht="13.5"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</row>
    <row r="517" spans="5:25" ht="13.5"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</row>
    <row r="518" spans="5:25" ht="13.5"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</row>
    <row r="519" spans="5:25" ht="13.5"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</row>
    <row r="520" spans="5:25" ht="13.5"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</row>
    <row r="521" spans="5:25" ht="13.5"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</row>
    <row r="522" spans="5:25" ht="13.5"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</row>
    <row r="523" spans="5:25" ht="13.5"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</row>
    <row r="524" spans="5:25" ht="13.5"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</row>
    <row r="525" spans="5:25" ht="13.5"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</row>
    <row r="526" spans="5:25" ht="13.5"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</row>
    <row r="527" spans="5:25" ht="13.5"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  <row r="528" spans="5:25" ht="13.5"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</row>
    <row r="529" spans="5:25" ht="13.5"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</row>
    <row r="530" spans="5:25" ht="13.5"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</row>
    <row r="531" spans="5:25" ht="13.5"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5:25" ht="13.5"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</row>
    <row r="533" spans="5:25" ht="13.5"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</row>
    <row r="534" spans="5:25" ht="13.5"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</row>
    <row r="535" spans="5:25" ht="13.5"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</row>
    <row r="536" spans="5:25" ht="13.5"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</row>
    <row r="537" spans="5:25" ht="13.5"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</row>
    <row r="538" spans="5:25" ht="13.5"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</row>
    <row r="539" spans="5:25" ht="13.5"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</row>
    <row r="540" spans="5:25" ht="13.5"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</row>
    <row r="541" spans="5:25" ht="13.5"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</row>
    <row r="542" spans="5:25" ht="13.5"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</row>
    <row r="543" spans="5:25" ht="13.5"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</row>
    <row r="544" spans="5:25" ht="13.5"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</row>
    <row r="545" spans="5:25" ht="13.5"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</row>
    <row r="546" spans="5:25" ht="13.5"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</row>
    <row r="547" spans="5:25" ht="13.5"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</row>
    <row r="548" spans="5:25" ht="13.5"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</row>
    <row r="549" spans="5:25" ht="13.5"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</row>
    <row r="550" spans="5:25" ht="13.5"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</row>
    <row r="551" spans="5:25" ht="13.5"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</row>
    <row r="552" spans="5:25" ht="13.5"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</row>
    <row r="553" spans="5:25" ht="13.5"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</row>
    <row r="554" spans="5:25" ht="13.5"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</row>
    <row r="555" spans="5:25" ht="13.5"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</row>
    <row r="556" spans="5:25" ht="13.5"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</row>
    <row r="557" spans="5:25" ht="13.5"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</row>
    <row r="558" spans="5:25" ht="13.5"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</row>
    <row r="559" spans="5:25" ht="13.5"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</row>
    <row r="560" spans="5:25" ht="13.5"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</row>
    <row r="561" spans="5:25" ht="13.5"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</row>
    <row r="562" spans="5:25" ht="13.5"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</row>
    <row r="563" spans="5:25" ht="13.5"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5:25" ht="13.5"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</row>
    <row r="565" spans="5:25" ht="13.5"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</row>
    <row r="566" spans="5:25" ht="13.5"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</row>
    <row r="567" spans="5:25" ht="13.5"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</row>
    <row r="568" spans="5:25" ht="13.5"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</row>
    <row r="569" spans="5:25" ht="13.5"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</row>
    <row r="570" spans="5:25" ht="13.5"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</row>
    <row r="571" spans="5:25" ht="13.5"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</row>
    <row r="572" spans="5:25" ht="13.5"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</row>
    <row r="573" spans="5:25" ht="13.5"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</row>
    <row r="574" spans="5:25" ht="13.5"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</row>
    <row r="575" spans="5:25" ht="13.5"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</row>
    <row r="576" spans="5:25" ht="13.5"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</row>
    <row r="577" spans="5:25" ht="13.5"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</row>
    <row r="578" spans="5:25" ht="13.5"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</row>
    <row r="579" spans="5:25" ht="13.5"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</row>
    <row r="580" spans="5:25" ht="13.5"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</row>
    <row r="581" spans="5:25" ht="13.5"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</row>
    <row r="582" spans="5:25" ht="13.5"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</row>
    <row r="583" spans="5:25" ht="13.5"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</row>
    <row r="584" spans="5:25" ht="13.5"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</row>
    <row r="585" spans="5:25" ht="13.5"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</row>
    <row r="586" spans="5:25" ht="13.5"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</row>
    <row r="587" spans="5:25" ht="13.5"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</row>
    <row r="588" spans="5:25" ht="13.5"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</row>
    <row r="589" spans="5:25" ht="13.5"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</row>
    <row r="590" spans="5:25" ht="13.5"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</row>
    <row r="591" spans="5:25" ht="13.5"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</row>
    <row r="592" spans="5:25" ht="13.5"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</row>
    <row r="593" spans="5:25" ht="13.5"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</row>
    <row r="594" spans="5:25" ht="13.5"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</row>
    <row r="595" spans="5:25" ht="13.5"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</row>
    <row r="596" spans="5:25" ht="13.5"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</row>
    <row r="597" spans="5:25" ht="13.5"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</row>
    <row r="598" spans="5:25" ht="13.5"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</row>
    <row r="599" spans="5:25" ht="13.5"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</row>
    <row r="600" spans="5:25" ht="13.5"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</row>
    <row r="601" spans="5:25" ht="13.5"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</row>
    <row r="602" spans="5:25" ht="13.5"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</row>
    <row r="603" spans="5:25" ht="13.5"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</row>
    <row r="604" spans="5:25" ht="13.5"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</row>
    <row r="605" spans="5:25" ht="13.5"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</row>
    <row r="606" spans="5:25" ht="13.5"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</row>
    <row r="607" spans="5:25" ht="13.5"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</row>
    <row r="608" spans="5:25" ht="13.5"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</row>
    <row r="609" spans="5:25" ht="13.5"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</row>
    <row r="610" spans="5:25" ht="13.5"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</row>
    <row r="611" spans="5:25" ht="13.5"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</row>
    <row r="612" spans="5:25" ht="13.5"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</row>
    <row r="613" spans="5:25" ht="13.5"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</row>
    <row r="614" spans="5:25" ht="13.5"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</row>
    <row r="615" spans="5:25" ht="13.5"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</row>
    <row r="616" spans="5:25" ht="13.5"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</row>
    <row r="617" spans="5:25" ht="13.5"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</row>
    <row r="618" spans="5:25" ht="13.5"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</row>
    <row r="619" spans="5:25" ht="13.5"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</row>
    <row r="620" spans="5:25" ht="13.5"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</row>
    <row r="621" spans="5:25" ht="13.5"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</row>
    <row r="622" spans="5:25" ht="13.5"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</row>
    <row r="623" spans="5:25" ht="13.5"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</row>
    <row r="624" spans="5:25" ht="13.5"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</row>
    <row r="625" spans="5:25" ht="13.5"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</row>
    <row r="626" spans="5:25" ht="13.5"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</row>
    <row r="627" spans="5:25" ht="13.5"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</row>
    <row r="628" spans="5:25" ht="13.5"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</row>
    <row r="629" spans="5:25" ht="13.5"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</row>
    <row r="630" spans="5:25" ht="13.5"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</row>
    <row r="631" spans="5:25" ht="13.5"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</row>
    <row r="632" spans="5:25" ht="13.5"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</row>
    <row r="633" spans="5:25" ht="13.5"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</row>
    <row r="634" spans="5:25" ht="13.5"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</row>
    <row r="635" spans="5:25" ht="13.5"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</row>
    <row r="636" spans="5:25" ht="13.5"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</row>
    <row r="637" spans="5:25" ht="13.5"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</row>
    <row r="638" spans="5:25" ht="13.5"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</row>
    <row r="639" spans="5:25" ht="13.5"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</row>
    <row r="640" spans="5:25" ht="13.5"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</row>
    <row r="641" spans="5:25" ht="13.5"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</row>
    <row r="642" spans="5:25" ht="13.5"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</row>
    <row r="643" spans="5:25" ht="13.5"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</row>
    <row r="644" spans="5:25" ht="13.5"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</row>
    <row r="645" spans="5:25" ht="13.5"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</row>
    <row r="646" spans="5:25" ht="13.5"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</row>
    <row r="647" spans="5:25" ht="13.5"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</row>
    <row r="648" spans="5:25" ht="13.5"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</row>
    <row r="649" spans="5:25" ht="13.5"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</row>
    <row r="650" spans="5:25" ht="13.5"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</row>
    <row r="651" spans="5:25" ht="13.5"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</row>
    <row r="652" spans="5:25" ht="13.5"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</row>
    <row r="653" spans="5:25" ht="13.5"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</row>
    <row r="654" spans="5:25" ht="13.5"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</row>
    <row r="655" spans="5:25" ht="13.5"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</row>
    <row r="656" spans="5:25" ht="13.5"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</row>
    <row r="657" spans="5:25" ht="13.5"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</row>
    <row r="658" spans="5:25" ht="13.5"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</row>
    <row r="659" spans="5:25" ht="13.5"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</row>
    <row r="660" spans="5:25" ht="13.5"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</row>
    <row r="661" spans="5:25" ht="13.5"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</row>
    <row r="662" spans="5:25" ht="13.5"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</row>
    <row r="663" spans="5:25" ht="13.5"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</row>
    <row r="664" spans="5:25" ht="13.5"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</row>
    <row r="665" spans="5:25" ht="13.5"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</row>
    <row r="666" spans="5:25" ht="13.5"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</row>
    <row r="667" spans="5:25" ht="13.5"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</row>
    <row r="668" spans="5:25" ht="13.5"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</row>
    <row r="669" spans="5:25" ht="13.5"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</row>
    <row r="670" spans="5:25" ht="13.5"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</row>
    <row r="671" spans="5:25" ht="13.5"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</row>
    <row r="672" spans="5:25" ht="13.5"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</row>
    <row r="673" spans="5:25" ht="13.5"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</row>
    <row r="674" spans="5:25" ht="13.5"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</row>
    <row r="675" spans="5:25" ht="13.5"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</row>
    <row r="676" spans="5:25" ht="13.5"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</row>
    <row r="677" spans="5:25" ht="13.5"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</row>
    <row r="678" spans="5:25" ht="13.5"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</row>
    <row r="679" spans="5:25" ht="13.5"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</row>
    <row r="680" spans="5:25" ht="13.5"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</row>
    <row r="681" spans="5:25" ht="13.5"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</row>
    <row r="682" spans="5:25" ht="13.5"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</row>
    <row r="683" spans="5:25" ht="13.5"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</row>
    <row r="684" spans="5:25" ht="13.5"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</row>
    <row r="685" spans="5:25" ht="13.5"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</row>
    <row r="686" spans="5:25" ht="13.5"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</row>
    <row r="687" spans="5:25" ht="13.5"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</row>
    <row r="688" spans="5:25" ht="13.5"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</row>
    <row r="689" spans="5:25" ht="13.5"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</row>
    <row r="690" spans="5:25" ht="13.5"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</row>
    <row r="691" spans="5:25" ht="13.5"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</row>
    <row r="692" spans="5:25" ht="13.5"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</row>
    <row r="693" spans="5:25" ht="13.5"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</row>
    <row r="694" spans="5:25" ht="13.5"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</row>
    <row r="695" spans="5:25" ht="13.5"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</row>
    <row r="696" spans="5:25" ht="13.5"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</row>
    <row r="697" spans="5:25" ht="13.5"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</row>
    <row r="698" spans="5:25" ht="13.5"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</row>
    <row r="699" spans="5:25" ht="13.5"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</row>
    <row r="700" spans="5:25" ht="13.5"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</row>
    <row r="701" spans="5:25" ht="13.5"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</row>
    <row r="702" spans="5:25" ht="13.5"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</row>
    <row r="703" spans="5:25" ht="13.5"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</row>
    <row r="704" spans="5:25" ht="13.5"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</row>
    <row r="705" spans="5:25" ht="13.5"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</row>
    <row r="706" spans="5:25" ht="13.5"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</row>
    <row r="707" spans="5:25" ht="13.5"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</row>
    <row r="708" spans="5:25" ht="13.5"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</row>
    <row r="709" spans="5:25" ht="13.5"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</row>
    <row r="710" spans="5:25" ht="13.5"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</row>
    <row r="711" spans="5:25" ht="13.5"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</row>
    <row r="712" spans="5:25" ht="13.5"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</row>
    <row r="713" spans="5:25" ht="13.5"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</row>
    <row r="714" spans="5:25" ht="13.5"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</row>
    <row r="715" spans="5:25" ht="13.5"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</row>
    <row r="716" spans="5:25" ht="13.5"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</row>
    <row r="717" spans="5:25" ht="13.5"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</row>
    <row r="718" spans="5:25" ht="13.5"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</row>
    <row r="719" spans="5:25" ht="13.5"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</row>
    <row r="720" spans="5:25" ht="13.5"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</row>
    <row r="721" spans="5:25" ht="13.5"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</row>
    <row r="722" spans="5:25" ht="13.5"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</row>
    <row r="723" spans="5:25" ht="13.5"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</row>
    <row r="724" spans="5:25" ht="13.5"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</row>
    <row r="725" spans="5:25" ht="13.5"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</row>
    <row r="726" spans="5:25" ht="13.5"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</row>
    <row r="727" spans="5:25" ht="13.5"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</row>
    <row r="728" spans="5:25" ht="13.5"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</row>
    <row r="729" spans="5:25" ht="13.5"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</row>
    <row r="730" spans="5:25" ht="13.5"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</row>
    <row r="731" spans="5:25" ht="13.5"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</row>
    <row r="732" spans="5:25" ht="13.5"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</row>
    <row r="733" spans="5:25" ht="13.5"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</row>
    <row r="734" spans="5:25" ht="13.5"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</row>
    <row r="735" spans="5:25" ht="13.5"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</row>
    <row r="736" spans="5:25" ht="13.5"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</row>
    <row r="737" spans="5:25" ht="13.5"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</row>
    <row r="738" spans="5:25" ht="13.5"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</row>
    <row r="739" spans="5:25" ht="13.5"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</row>
    <row r="740" spans="5:25" ht="13.5"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</row>
    <row r="741" spans="5:25" ht="13.5"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</row>
    <row r="742" spans="5:25" ht="13.5"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</row>
    <row r="743" spans="5:25" ht="13.5"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</row>
    <row r="744" spans="5:25" ht="13.5"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</row>
    <row r="745" spans="5:25" ht="13.5"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</row>
    <row r="746" spans="5:25" ht="13.5"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</row>
    <row r="747" spans="5:25" ht="13.5"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</row>
    <row r="748" spans="5:25" ht="13.5"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</row>
    <row r="749" spans="5:25" ht="13.5"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</row>
    <row r="750" spans="5:25" ht="13.5"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</row>
    <row r="751" spans="5:25" ht="13.5"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</row>
    <row r="752" spans="5:25" ht="13.5"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</row>
    <row r="753" spans="5:25" ht="13.5"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</row>
    <row r="754" spans="5:25" ht="13.5"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</row>
    <row r="755" spans="5:25" ht="13.5"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</row>
    <row r="756" spans="5:25" ht="13.5"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</row>
    <row r="757" spans="5:25" ht="13.5"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</row>
    <row r="758" spans="5:25" ht="13.5"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</row>
    <row r="759" spans="5:25" ht="13.5"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</row>
    <row r="760" spans="5:25" ht="13.5"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</row>
    <row r="761" spans="5:25" ht="13.5"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</row>
    <row r="762" spans="5:25" ht="13.5"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</row>
    <row r="763" spans="5:25" ht="13.5"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</row>
    <row r="764" spans="5:25" ht="13.5"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</row>
    <row r="765" spans="5:25" ht="13.5"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</row>
    <row r="766" spans="5:25" ht="13.5"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</row>
    <row r="767" spans="5:25" ht="13.5"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</row>
    <row r="768" spans="5:25" ht="13.5"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</row>
    <row r="769" spans="5:25" ht="13.5"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</row>
    <row r="770" spans="5:25" ht="13.5"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</row>
    <row r="771" spans="5:25" ht="13.5"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</row>
    <row r="772" spans="5:25" ht="13.5"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</row>
    <row r="773" spans="5:25" ht="13.5"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</row>
    <row r="774" spans="5:25" ht="13.5"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</row>
    <row r="775" spans="5:25" ht="13.5"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</row>
    <row r="776" spans="5:25" ht="13.5"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</row>
    <row r="777" spans="5:25" ht="13.5"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</row>
    <row r="778" spans="5:25" ht="13.5"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</row>
    <row r="779" spans="5:25" ht="13.5"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</row>
    <row r="780" spans="5:25" ht="13.5"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</row>
    <row r="781" spans="5:25" ht="13.5"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</row>
    <row r="782" spans="5:25" ht="13.5"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</row>
    <row r="783" spans="5:25" ht="13.5"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</row>
    <row r="784" spans="5:25" ht="13.5"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</row>
    <row r="785" spans="5:25" ht="13.5"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</row>
    <row r="786" spans="5:25" ht="13.5"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</row>
    <row r="787" spans="5:25" ht="13.5"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</row>
    <row r="788" spans="5:25" ht="13.5"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</row>
    <row r="789" spans="5:25" ht="13.5"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</row>
    <row r="790" spans="5:25" ht="13.5"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</row>
    <row r="791" spans="5:25" ht="13.5"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</row>
    <row r="792" spans="5:25" ht="13.5"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</row>
    <row r="793" spans="5:25" ht="13.5"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</row>
    <row r="794" spans="5:25" ht="13.5"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</row>
    <row r="795" spans="5:25" ht="13.5"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</row>
    <row r="796" spans="5:25" ht="13.5"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</row>
    <row r="797" spans="5:25" ht="13.5"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</row>
    <row r="798" spans="5:25" ht="13.5"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</row>
    <row r="799" spans="5:25" ht="13.5"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</row>
    <row r="800" spans="5:25" ht="13.5"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</row>
    <row r="801" spans="5:25" ht="13.5"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</row>
    <row r="802" spans="5:25" ht="13.5"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</row>
    <row r="803" spans="5:25" ht="13.5"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</row>
    <row r="804" spans="5:25" ht="13.5"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</row>
    <row r="805" spans="5:25" ht="13.5"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</row>
    <row r="806" spans="5:25" ht="13.5"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</row>
    <row r="807" spans="5:25" ht="13.5"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</row>
    <row r="808" spans="5:25" ht="13.5"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</row>
    <row r="809" spans="5:25" ht="13.5"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</row>
    <row r="810" spans="5:25" ht="13.5"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</row>
    <row r="811" spans="5:25" ht="13.5"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</row>
    <row r="812" spans="5:25" ht="13.5"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</row>
    <row r="813" spans="5:25" ht="13.5"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</row>
    <row r="814" spans="5:25" ht="13.5"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</row>
    <row r="815" spans="5:25" ht="13.5"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</row>
    <row r="816" spans="5:25" ht="13.5"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</row>
    <row r="817" spans="5:25" ht="13.5"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</row>
    <row r="818" spans="5:25" ht="13.5"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</row>
    <row r="819" spans="5:25" ht="13.5"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</row>
    <row r="820" spans="5:25" ht="13.5"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</row>
    <row r="821" spans="5:25" ht="13.5"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</row>
    <row r="822" spans="5:25" ht="13.5"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</row>
    <row r="823" spans="5:25" ht="13.5"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</row>
    <row r="824" spans="5:25" ht="13.5"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</row>
  </sheetData>
  <sheetProtection/>
  <mergeCells count="297">
    <mergeCell ref="A96:D97"/>
    <mergeCell ref="M96:M97"/>
    <mergeCell ref="A92:D93"/>
    <mergeCell ref="M92:M93"/>
    <mergeCell ref="A94:D95"/>
    <mergeCell ref="I93:J93"/>
    <mergeCell ref="K93:L93"/>
    <mergeCell ref="E97:F97"/>
    <mergeCell ref="G97:H97"/>
    <mergeCell ref="I97:J97"/>
    <mergeCell ref="N96:N97"/>
    <mergeCell ref="E95:F95"/>
    <mergeCell ref="G95:H95"/>
    <mergeCell ref="I95:J95"/>
    <mergeCell ref="K95:L95"/>
    <mergeCell ref="M94:M95"/>
    <mergeCell ref="N94:N95"/>
    <mergeCell ref="K97:L97"/>
    <mergeCell ref="N92:N93"/>
    <mergeCell ref="I91:J91"/>
    <mergeCell ref="K91:L91"/>
    <mergeCell ref="A90:D91"/>
    <mergeCell ref="M90:M91"/>
    <mergeCell ref="N90:N91"/>
    <mergeCell ref="E91:F91"/>
    <mergeCell ref="G91:H91"/>
    <mergeCell ref="E93:F93"/>
    <mergeCell ref="G93:H93"/>
    <mergeCell ref="N88:N89"/>
    <mergeCell ref="A85:D86"/>
    <mergeCell ref="M85:M86"/>
    <mergeCell ref="N85:N86"/>
    <mergeCell ref="Z80:AA80"/>
    <mergeCell ref="Z82:AA82"/>
    <mergeCell ref="Z84:AA84"/>
    <mergeCell ref="Z86:AA86"/>
    <mergeCell ref="A88:D89"/>
    <mergeCell ref="E88:F89"/>
    <mergeCell ref="E86:F86"/>
    <mergeCell ref="G86:H86"/>
    <mergeCell ref="I86:J86"/>
    <mergeCell ref="K86:L86"/>
    <mergeCell ref="K88:L89"/>
    <mergeCell ref="M88:M89"/>
    <mergeCell ref="G88:H89"/>
    <mergeCell ref="I88:J89"/>
    <mergeCell ref="AB85:AB86"/>
    <mergeCell ref="AC85:AC86"/>
    <mergeCell ref="T86:U86"/>
    <mergeCell ref="V86:W86"/>
    <mergeCell ref="X86:Y86"/>
    <mergeCell ref="Q73:Q74"/>
    <mergeCell ref="R73:R74"/>
    <mergeCell ref="S73:X74"/>
    <mergeCell ref="Z73:AD74"/>
    <mergeCell ref="P85:S86"/>
    <mergeCell ref="B70:B71"/>
    <mergeCell ref="C70:D71"/>
    <mergeCell ref="F70:K71"/>
    <mergeCell ref="L70:L71"/>
    <mergeCell ref="Z70:AD71"/>
    <mergeCell ref="B73:B74"/>
    <mergeCell ref="C73:D74"/>
    <mergeCell ref="F73:K74"/>
    <mergeCell ref="L73:L74"/>
    <mergeCell ref="Z67:AD68"/>
    <mergeCell ref="M70:M71"/>
    <mergeCell ref="Q70:Q71"/>
    <mergeCell ref="R70:R71"/>
    <mergeCell ref="S70:X71"/>
    <mergeCell ref="M73:M74"/>
    <mergeCell ref="Q67:Q68"/>
    <mergeCell ref="R67:R68"/>
    <mergeCell ref="S67:X68"/>
    <mergeCell ref="M64:M65"/>
    <mergeCell ref="Q64:Q65"/>
    <mergeCell ref="R64:R65"/>
    <mergeCell ref="S64:X65"/>
    <mergeCell ref="B64:B65"/>
    <mergeCell ref="C64:D65"/>
    <mergeCell ref="F64:K65"/>
    <mergeCell ref="L64:L65"/>
    <mergeCell ref="Q61:Q62"/>
    <mergeCell ref="R61:R62"/>
    <mergeCell ref="S61:X62"/>
    <mergeCell ref="Z61:AD62"/>
    <mergeCell ref="Z64:AD65"/>
    <mergeCell ref="B67:B68"/>
    <mergeCell ref="C67:D68"/>
    <mergeCell ref="F67:K68"/>
    <mergeCell ref="L67:L68"/>
    <mergeCell ref="M67:M68"/>
    <mergeCell ref="M58:M59"/>
    <mergeCell ref="Q58:Q59"/>
    <mergeCell ref="R58:R59"/>
    <mergeCell ref="S58:X59"/>
    <mergeCell ref="B58:B59"/>
    <mergeCell ref="C58:D59"/>
    <mergeCell ref="F58:K59"/>
    <mergeCell ref="L58:L59"/>
    <mergeCell ref="Q55:Q56"/>
    <mergeCell ref="R55:R56"/>
    <mergeCell ref="S55:X56"/>
    <mergeCell ref="Z55:AD56"/>
    <mergeCell ref="Z58:AD59"/>
    <mergeCell ref="B61:B62"/>
    <mergeCell ref="C61:D62"/>
    <mergeCell ref="F61:K62"/>
    <mergeCell ref="L61:L62"/>
    <mergeCell ref="M61:M62"/>
    <mergeCell ref="B55:B56"/>
    <mergeCell ref="C55:D56"/>
    <mergeCell ref="F55:K56"/>
    <mergeCell ref="L55:L56"/>
    <mergeCell ref="M55:M56"/>
    <mergeCell ref="B52:B53"/>
    <mergeCell ref="C52:D53"/>
    <mergeCell ref="F52:K53"/>
    <mergeCell ref="L52:L53"/>
    <mergeCell ref="S49:X50"/>
    <mergeCell ref="Z49:AD50"/>
    <mergeCell ref="M52:M53"/>
    <mergeCell ref="Q52:Q53"/>
    <mergeCell ref="R52:R53"/>
    <mergeCell ref="S52:X53"/>
    <mergeCell ref="Z52:AD53"/>
    <mergeCell ref="S45:X46"/>
    <mergeCell ref="Z45:AD46"/>
    <mergeCell ref="Z48:AD48"/>
    <mergeCell ref="B49:B50"/>
    <mergeCell ref="C49:D50"/>
    <mergeCell ref="F49:K50"/>
    <mergeCell ref="L49:L50"/>
    <mergeCell ref="M49:M50"/>
    <mergeCell ref="Q49:Q50"/>
    <mergeCell ref="R49:R50"/>
    <mergeCell ref="Z42:AD43"/>
    <mergeCell ref="B45:B46"/>
    <mergeCell ref="C45:D46"/>
    <mergeCell ref="F45:K46"/>
    <mergeCell ref="L45:L46"/>
    <mergeCell ref="M45:M46"/>
    <mergeCell ref="B42:B43"/>
    <mergeCell ref="C42:D43"/>
    <mergeCell ref="F42:K43"/>
    <mergeCell ref="L42:L43"/>
    <mergeCell ref="AA8:AB18"/>
    <mergeCell ref="Z36:AD37"/>
    <mergeCell ref="Z24:AD25"/>
    <mergeCell ref="M42:M43"/>
    <mergeCell ref="Q42:Q43"/>
    <mergeCell ref="R42:R43"/>
    <mergeCell ref="S42:X43"/>
    <mergeCell ref="Q36:Q37"/>
    <mergeCell ref="R36:R37"/>
    <mergeCell ref="S36:X37"/>
    <mergeCell ref="AA7:AB7"/>
    <mergeCell ref="B39:B40"/>
    <mergeCell ref="C39:D40"/>
    <mergeCell ref="F39:K40"/>
    <mergeCell ref="I8:J18"/>
    <mergeCell ref="B36:B37"/>
    <mergeCell ref="C36:D37"/>
    <mergeCell ref="Q39:Q40"/>
    <mergeCell ref="R39:R40"/>
    <mergeCell ref="S39:X40"/>
    <mergeCell ref="N8:O18"/>
    <mergeCell ref="G7:H7"/>
    <mergeCell ref="U7:V7"/>
    <mergeCell ref="N7:O7"/>
    <mergeCell ref="P8:Q18"/>
    <mergeCell ref="R8:S18"/>
    <mergeCell ref="P7:Q7"/>
    <mergeCell ref="R7:S7"/>
    <mergeCell ref="F36:K37"/>
    <mergeCell ref="B30:B31"/>
    <mergeCell ref="B33:B34"/>
    <mergeCell ref="C33:D34"/>
    <mergeCell ref="W7:X7"/>
    <mergeCell ref="Y7:Z7"/>
    <mergeCell ref="U8:V18"/>
    <mergeCell ref="W8:X18"/>
    <mergeCell ref="Y8:Z18"/>
    <mergeCell ref="E7:F7"/>
    <mergeCell ref="A77:D78"/>
    <mergeCell ref="A79:D80"/>
    <mergeCell ref="K80:L80"/>
    <mergeCell ref="E77:F78"/>
    <mergeCell ref="G77:H78"/>
    <mergeCell ref="I77:J78"/>
    <mergeCell ref="AB83:AB84"/>
    <mergeCell ref="AC83:AC84"/>
    <mergeCell ref="E84:F84"/>
    <mergeCell ref="I84:J84"/>
    <mergeCell ref="T84:U84"/>
    <mergeCell ref="X84:Y84"/>
    <mergeCell ref="P83:S84"/>
    <mergeCell ref="G84:H84"/>
    <mergeCell ref="N83:N84"/>
    <mergeCell ref="V84:W84"/>
    <mergeCell ref="M83:M84"/>
    <mergeCell ref="K84:L84"/>
    <mergeCell ref="A81:D82"/>
    <mergeCell ref="A83:D84"/>
    <mergeCell ref="AC81:AC82"/>
    <mergeCell ref="G82:H82"/>
    <mergeCell ref="I82:J82"/>
    <mergeCell ref="V82:W82"/>
    <mergeCell ref="X82:Y82"/>
    <mergeCell ref="P81:S82"/>
    <mergeCell ref="T82:U82"/>
    <mergeCell ref="N81:N82"/>
    <mergeCell ref="M81:M82"/>
    <mergeCell ref="AB81:AB82"/>
    <mergeCell ref="E82:F82"/>
    <mergeCell ref="K82:L82"/>
    <mergeCell ref="AC79:AC80"/>
    <mergeCell ref="E80:F80"/>
    <mergeCell ref="G80:H80"/>
    <mergeCell ref="I80:J80"/>
    <mergeCell ref="T80:U80"/>
    <mergeCell ref="V80:W80"/>
    <mergeCell ref="X80:Y80"/>
    <mergeCell ref="P79:S80"/>
    <mergeCell ref="M79:M80"/>
    <mergeCell ref="N79:N80"/>
    <mergeCell ref="AB79:AB80"/>
    <mergeCell ref="X77:Y78"/>
    <mergeCell ref="AB77:AB78"/>
    <mergeCell ref="T77:U78"/>
    <mergeCell ref="V77:W78"/>
    <mergeCell ref="P77:S78"/>
    <mergeCell ref="Z77:AA78"/>
    <mergeCell ref="M77:M78"/>
    <mergeCell ref="N77:N78"/>
    <mergeCell ref="Z30:AD31"/>
    <mergeCell ref="L33:L34"/>
    <mergeCell ref="Z33:AD34"/>
    <mergeCell ref="AC77:AC78"/>
    <mergeCell ref="K77:L78"/>
    <mergeCell ref="Z39:AD40"/>
    <mergeCell ref="Q45:Q46"/>
    <mergeCell ref="R45:R46"/>
    <mergeCell ref="M33:M34"/>
    <mergeCell ref="Q33:Q34"/>
    <mergeCell ref="S33:X34"/>
    <mergeCell ref="Q27:Q28"/>
    <mergeCell ref="R27:R28"/>
    <mergeCell ref="S27:X28"/>
    <mergeCell ref="Q30:Q31"/>
    <mergeCell ref="R30:R31"/>
    <mergeCell ref="S30:X31"/>
    <mergeCell ref="R33:R34"/>
    <mergeCell ref="B27:B28"/>
    <mergeCell ref="C27:D28"/>
    <mergeCell ref="F27:K28"/>
    <mergeCell ref="L27:L28"/>
    <mergeCell ref="Z27:AD28"/>
    <mergeCell ref="M24:M25"/>
    <mergeCell ref="Q24:Q25"/>
    <mergeCell ref="R24:R25"/>
    <mergeCell ref="S24:X25"/>
    <mergeCell ref="M27:M28"/>
    <mergeCell ref="R21:R22"/>
    <mergeCell ref="S21:X22"/>
    <mergeCell ref="Z21:AD22"/>
    <mergeCell ref="B24:B25"/>
    <mergeCell ref="C24:D25"/>
    <mergeCell ref="F24:K25"/>
    <mergeCell ref="L24:L25"/>
    <mergeCell ref="F33:K34"/>
    <mergeCell ref="M30:M31"/>
    <mergeCell ref="M36:M37"/>
    <mergeCell ref="Z20:AD20"/>
    <mergeCell ref="B21:B22"/>
    <mergeCell ref="C21:D22"/>
    <mergeCell ref="F21:K22"/>
    <mergeCell ref="L21:L22"/>
    <mergeCell ref="M21:M22"/>
    <mergeCell ref="Q21:Q22"/>
    <mergeCell ref="A1:I1"/>
    <mergeCell ref="R1:T1"/>
    <mergeCell ref="U1:AB1"/>
    <mergeCell ref="V2:AB2"/>
    <mergeCell ref="L39:L40"/>
    <mergeCell ref="M39:M40"/>
    <mergeCell ref="C30:D31"/>
    <mergeCell ref="F30:K31"/>
    <mergeCell ref="L30:L31"/>
    <mergeCell ref="L36:L37"/>
    <mergeCell ref="C8:D18"/>
    <mergeCell ref="C7:D7"/>
    <mergeCell ref="L8:M18"/>
    <mergeCell ref="G8:H18"/>
    <mergeCell ref="I7:J7"/>
    <mergeCell ref="L7:M7"/>
    <mergeCell ref="E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Q824"/>
  <sheetViews>
    <sheetView view="pageBreakPreview" zoomScale="70" zoomScaleSheetLayoutView="70" zoomScalePageLayoutView="0" workbookViewId="0" topLeftCell="A79">
      <selection activeCell="P8" sqref="P8:Q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tr">
        <f>'１日目ＡＢC '!A1:I1</f>
        <v>第１日（2月1日）　1回戦リーグ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108</v>
      </c>
      <c r="S1" s="223"/>
      <c r="T1" s="223"/>
      <c r="U1" s="223" t="s">
        <v>198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129</v>
      </c>
      <c r="W2" s="224"/>
      <c r="X2" s="224"/>
      <c r="Y2" s="224"/>
      <c r="Z2" s="224"/>
      <c r="AA2" s="224"/>
      <c r="AB2" s="224"/>
    </row>
    <row r="3" spans="3:27" ht="24.75" customHeight="1">
      <c r="C3" s="9"/>
      <c r="D3" s="9"/>
      <c r="E3" s="9"/>
      <c r="F3" s="110" t="s">
        <v>109</v>
      </c>
      <c r="H3" s="110"/>
      <c r="I3" s="9"/>
      <c r="L3" s="9"/>
      <c r="M3" s="9"/>
      <c r="N3" s="9"/>
      <c r="O3" s="110" t="s">
        <v>110</v>
      </c>
      <c r="Q3" s="110"/>
      <c r="R3" s="9"/>
      <c r="U3" s="9"/>
      <c r="V3" s="9"/>
      <c r="W3" s="9"/>
      <c r="X3" s="110" t="s">
        <v>111</v>
      </c>
      <c r="Z3" s="110"/>
      <c r="AA3" s="9"/>
    </row>
    <row r="4" spans="3:28" ht="24.75" customHeight="1">
      <c r="C4" s="10"/>
      <c r="D4" s="47"/>
      <c r="E4" s="50"/>
      <c r="F4" s="12"/>
      <c r="G4" s="12"/>
      <c r="H4" s="11"/>
      <c r="I4" s="50"/>
      <c r="J4" s="10"/>
      <c r="K4" s="10"/>
      <c r="L4" s="10"/>
      <c r="M4" s="47"/>
      <c r="N4" s="50"/>
      <c r="O4" s="12"/>
      <c r="P4" s="12"/>
      <c r="Q4" s="47"/>
      <c r="R4" s="50"/>
      <c r="S4" s="10"/>
      <c r="T4" s="10"/>
      <c r="U4" s="10"/>
      <c r="V4" s="47"/>
      <c r="W4" s="50"/>
      <c r="X4" s="12"/>
      <c r="Y4" s="12"/>
      <c r="Z4" s="47"/>
      <c r="AA4" s="50"/>
      <c r="AB4" s="10"/>
    </row>
    <row r="5" spans="3:28" ht="24.75" customHeight="1">
      <c r="C5" s="13"/>
      <c r="D5" s="14"/>
      <c r="E5" s="156"/>
      <c r="F5" s="78"/>
      <c r="G5" s="37"/>
      <c r="H5" s="10"/>
      <c r="I5" s="156"/>
      <c r="J5" s="10"/>
      <c r="K5" s="10"/>
      <c r="L5" s="13"/>
      <c r="M5" s="14"/>
      <c r="N5" s="39"/>
      <c r="O5" s="36"/>
      <c r="P5" s="154"/>
      <c r="Q5" s="10"/>
      <c r="R5" s="156"/>
      <c r="S5" s="10"/>
      <c r="T5" s="10"/>
      <c r="U5" s="13"/>
      <c r="V5" s="10"/>
      <c r="W5" s="39"/>
      <c r="X5" s="36"/>
      <c r="Y5" s="154"/>
      <c r="Z5" s="10"/>
      <c r="AA5" s="156"/>
      <c r="AB5" s="10"/>
    </row>
    <row r="6" spans="3:28" ht="24.75" customHeight="1">
      <c r="C6" s="13"/>
      <c r="D6" s="6"/>
      <c r="E6" s="155"/>
      <c r="F6" s="10"/>
      <c r="G6" s="13"/>
      <c r="H6" s="15"/>
      <c r="I6" s="157"/>
      <c r="J6" s="15"/>
      <c r="K6" s="10"/>
      <c r="L6" s="13"/>
      <c r="M6" s="6"/>
      <c r="N6" s="13"/>
      <c r="O6" s="10"/>
      <c r="P6" s="155"/>
      <c r="Q6" s="15"/>
      <c r="R6" s="157"/>
      <c r="S6" s="15"/>
      <c r="T6" s="10"/>
      <c r="U6" s="13"/>
      <c r="V6" s="6"/>
      <c r="W6" s="13"/>
      <c r="X6" s="10"/>
      <c r="Y6" s="155"/>
      <c r="Z6" s="15"/>
      <c r="AA6" s="157"/>
      <c r="AB6" s="15"/>
    </row>
    <row r="7" spans="3:28" ht="24.75" customHeight="1">
      <c r="C7" s="220">
        <v>1</v>
      </c>
      <c r="D7" s="220"/>
      <c r="E7" s="220">
        <v>2</v>
      </c>
      <c r="F7" s="220"/>
      <c r="G7" s="220">
        <v>3</v>
      </c>
      <c r="H7" s="220"/>
      <c r="I7" s="220">
        <v>4</v>
      </c>
      <c r="J7" s="220"/>
      <c r="K7" s="15"/>
      <c r="L7" s="220">
        <v>5</v>
      </c>
      <c r="M7" s="220"/>
      <c r="N7" s="220">
        <v>6</v>
      </c>
      <c r="O7" s="220"/>
      <c r="P7" s="220">
        <v>7</v>
      </c>
      <c r="Q7" s="220"/>
      <c r="R7" s="220">
        <v>8</v>
      </c>
      <c r="S7" s="220"/>
      <c r="U7" s="220">
        <v>9</v>
      </c>
      <c r="V7" s="220"/>
      <c r="W7" s="220">
        <v>10</v>
      </c>
      <c r="X7" s="220"/>
      <c r="Y7" s="220">
        <v>11</v>
      </c>
      <c r="Z7" s="220"/>
      <c r="AA7" s="220">
        <v>12</v>
      </c>
      <c r="AB7" s="220"/>
    </row>
    <row r="8" spans="3:28" ht="24.75" customHeight="1">
      <c r="C8" s="293" t="str">
        <f>'組　合　せ'!AF28</f>
        <v>壬生選抜</v>
      </c>
      <c r="D8" s="293"/>
      <c r="E8" s="222" t="str">
        <f>'組　合　せ'!AF26</f>
        <v>佐野市からさわ</v>
      </c>
      <c r="F8" s="222"/>
      <c r="G8" s="280" t="str">
        <f>'組　合　せ'!AF24</f>
        <v>下野選抜Ｗｉｎｇきさらぎ</v>
      </c>
      <c r="H8" s="280"/>
      <c r="I8" s="219" t="str">
        <f>'組　合　せ'!AF22</f>
        <v>大田原２０１５</v>
      </c>
      <c r="J8" s="219"/>
      <c r="K8" s="149"/>
      <c r="L8" s="280" t="str">
        <f>'組　合　せ'!AF20</f>
        <v>佐野市みかも</v>
      </c>
      <c r="M8" s="280"/>
      <c r="N8" s="280" t="str">
        <f>'組　合　せ'!AF18</f>
        <v>黒磯選抜ＪＦＣ</v>
      </c>
      <c r="O8" s="280"/>
      <c r="P8" s="219" t="str">
        <f>'組　合　せ'!AF16</f>
        <v>岩舟ＪＦＣ</v>
      </c>
      <c r="Q8" s="219"/>
      <c r="R8" s="222" t="str">
        <f>'組　合　せ'!AF14</f>
        <v>ＦＣ小山ＰＧＨＷ</v>
      </c>
      <c r="S8" s="222"/>
      <c r="T8" s="62"/>
      <c r="U8" s="280" t="str">
        <f>'組　合　せ'!AF12</f>
        <v>高根沢選抜</v>
      </c>
      <c r="V8" s="280"/>
      <c r="W8" s="280" t="str">
        <f>'組　合　せ'!AF10</f>
        <v>宇都宮西部トレセン</v>
      </c>
      <c r="X8" s="280"/>
      <c r="Y8" s="219" t="str">
        <f>'組　合　せ'!AF8</f>
        <v>野木選抜</v>
      </c>
      <c r="Z8" s="219"/>
      <c r="AA8" s="222" t="str">
        <f>'組　合　せ'!AF6</f>
        <v>小山選抜</v>
      </c>
      <c r="AB8" s="222"/>
    </row>
    <row r="9" spans="3:28" ht="24.75" customHeight="1">
      <c r="C9" s="293"/>
      <c r="D9" s="293"/>
      <c r="E9" s="222"/>
      <c r="F9" s="222"/>
      <c r="G9" s="280"/>
      <c r="H9" s="280"/>
      <c r="I9" s="219"/>
      <c r="J9" s="219"/>
      <c r="K9" s="149"/>
      <c r="L9" s="280"/>
      <c r="M9" s="280"/>
      <c r="N9" s="280"/>
      <c r="O9" s="280"/>
      <c r="P9" s="219"/>
      <c r="Q9" s="219"/>
      <c r="R9" s="222"/>
      <c r="S9" s="222"/>
      <c r="T9" s="62"/>
      <c r="U9" s="280"/>
      <c r="V9" s="280"/>
      <c r="W9" s="280"/>
      <c r="X9" s="280"/>
      <c r="Y9" s="219"/>
      <c r="Z9" s="219"/>
      <c r="AA9" s="222"/>
      <c r="AB9" s="222"/>
    </row>
    <row r="10" spans="3:28" ht="24.75" customHeight="1">
      <c r="C10" s="293"/>
      <c r="D10" s="293"/>
      <c r="E10" s="222"/>
      <c r="F10" s="222"/>
      <c r="G10" s="280"/>
      <c r="H10" s="280"/>
      <c r="I10" s="219"/>
      <c r="J10" s="219"/>
      <c r="K10" s="149"/>
      <c r="L10" s="280"/>
      <c r="M10" s="280"/>
      <c r="N10" s="280"/>
      <c r="O10" s="280"/>
      <c r="P10" s="219"/>
      <c r="Q10" s="219"/>
      <c r="R10" s="222"/>
      <c r="S10" s="222"/>
      <c r="T10" s="62"/>
      <c r="U10" s="280"/>
      <c r="V10" s="280"/>
      <c r="W10" s="280"/>
      <c r="X10" s="280"/>
      <c r="Y10" s="219"/>
      <c r="Z10" s="219"/>
      <c r="AA10" s="222"/>
      <c r="AB10" s="222"/>
    </row>
    <row r="11" spans="3:28" ht="24.75" customHeight="1">
      <c r="C11" s="293"/>
      <c r="D11" s="293"/>
      <c r="E11" s="222"/>
      <c r="F11" s="222"/>
      <c r="G11" s="280"/>
      <c r="H11" s="280"/>
      <c r="I11" s="219"/>
      <c r="J11" s="219"/>
      <c r="K11" s="149"/>
      <c r="L11" s="280"/>
      <c r="M11" s="280"/>
      <c r="N11" s="280"/>
      <c r="O11" s="280"/>
      <c r="P11" s="219"/>
      <c r="Q11" s="219"/>
      <c r="R11" s="222"/>
      <c r="S11" s="222"/>
      <c r="T11" s="62"/>
      <c r="U11" s="280"/>
      <c r="V11" s="280"/>
      <c r="W11" s="280"/>
      <c r="X11" s="280"/>
      <c r="Y11" s="219"/>
      <c r="Z11" s="219"/>
      <c r="AA11" s="222"/>
      <c r="AB11" s="222"/>
    </row>
    <row r="12" spans="3:28" ht="24.75" customHeight="1">
      <c r="C12" s="293"/>
      <c r="D12" s="293"/>
      <c r="E12" s="222"/>
      <c r="F12" s="222"/>
      <c r="G12" s="280"/>
      <c r="H12" s="280"/>
      <c r="I12" s="219"/>
      <c r="J12" s="219"/>
      <c r="K12" s="149"/>
      <c r="L12" s="280"/>
      <c r="M12" s="280"/>
      <c r="N12" s="280"/>
      <c r="O12" s="280"/>
      <c r="P12" s="219"/>
      <c r="Q12" s="219"/>
      <c r="R12" s="222"/>
      <c r="S12" s="222"/>
      <c r="T12" s="62"/>
      <c r="U12" s="280"/>
      <c r="V12" s="280"/>
      <c r="W12" s="280"/>
      <c r="X12" s="280"/>
      <c r="Y12" s="219"/>
      <c r="Z12" s="219"/>
      <c r="AA12" s="222"/>
      <c r="AB12" s="222"/>
    </row>
    <row r="13" spans="3:28" ht="24.75" customHeight="1">
      <c r="C13" s="293"/>
      <c r="D13" s="293"/>
      <c r="E13" s="222"/>
      <c r="F13" s="222"/>
      <c r="G13" s="280"/>
      <c r="H13" s="280"/>
      <c r="I13" s="219"/>
      <c r="J13" s="219"/>
      <c r="K13" s="149"/>
      <c r="L13" s="280"/>
      <c r="M13" s="280"/>
      <c r="N13" s="280"/>
      <c r="O13" s="280"/>
      <c r="P13" s="219"/>
      <c r="Q13" s="219"/>
      <c r="R13" s="222"/>
      <c r="S13" s="222"/>
      <c r="T13" s="62"/>
      <c r="U13" s="280"/>
      <c r="V13" s="280"/>
      <c r="W13" s="280"/>
      <c r="X13" s="280"/>
      <c r="Y13" s="219"/>
      <c r="Z13" s="219"/>
      <c r="AA13" s="222"/>
      <c r="AB13" s="222"/>
    </row>
    <row r="14" spans="3:28" ht="24.75" customHeight="1">
      <c r="C14" s="293"/>
      <c r="D14" s="293"/>
      <c r="E14" s="222"/>
      <c r="F14" s="222"/>
      <c r="G14" s="280"/>
      <c r="H14" s="280"/>
      <c r="I14" s="219"/>
      <c r="J14" s="219"/>
      <c r="K14" s="149"/>
      <c r="L14" s="280"/>
      <c r="M14" s="280"/>
      <c r="N14" s="280"/>
      <c r="O14" s="280"/>
      <c r="P14" s="219"/>
      <c r="Q14" s="219"/>
      <c r="R14" s="222"/>
      <c r="S14" s="222"/>
      <c r="T14" s="62"/>
      <c r="U14" s="280"/>
      <c r="V14" s="280"/>
      <c r="W14" s="280"/>
      <c r="X14" s="280"/>
      <c r="Y14" s="219"/>
      <c r="Z14" s="219"/>
      <c r="AA14" s="222"/>
      <c r="AB14" s="222"/>
    </row>
    <row r="15" spans="3:28" ht="24.75" customHeight="1">
      <c r="C15" s="293"/>
      <c r="D15" s="293"/>
      <c r="E15" s="222"/>
      <c r="F15" s="222"/>
      <c r="G15" s="280"/>
      <c r="H15" s="280"/>
      <c r="I15" s="219"/>
      <c r="J15" s="219"/>
      <c r="K15" s="149"/>
      <c r="L15" s="280"/>
      <c r="M15" s="280"/>
      <c r="N15" s="280"/>
      <c r="O15" s="280"/>
      <c r="P15" s="219"/>
      <c r="Q15" s="219"/>
      <c r="R15" s="222"/>
      <c r="S15" s="222"/>
      <c r="T15" s="62"/>
      <c r="U15" s="280"/>
      <c r="V15" s="280"/>
      <c r="W15" s="280"/>
      <c r="X15" s="280"/>
      <c r="Y15" s="219"/>
      <c r="Z15" s="219"/>
      <c r="AA15" s="222"/>
      <c r="AB15" s="222"/>
    </row>
    <row r="16" spans="3:28" ht="24.75" customHeight="1">
      <c r="C16" s="293"/>
      <c r="D16" s="293"/>
      <c r="E16" s="222"/>
      <c r="F16" s="222"/>
      <c r="G16" s="280"/>
      <c r="H16" s="280"/>
      <c r="I16" s="219"/>
      <c r="J16" s="219"/>
      <c r="K16" s="149"/>
      <c r="L16" s="280"/>
      <c r="M16" s="280"/>
      <c r="N16" s="280"/>
      <c r="O16" s="280"/>
      <c r="P16" s="219"/>
      <c r="Q16" s="219"/>
      <c r="R16" s="222"/>
      <c r="S16" s="222"/>
      <c r="T16" s="62"/>
      <c r="U16" s="280"/>
      <c r="V16" s="280"/>
      <c r="W16" s="280"/>
      <c r="X16" s="280"/>
      <c r="Y16" s="219"/>
      <c r="Z16" s="219"/>
      <c r="AA16" s="222"/>
      <c r="AB16" s="222"/>
    </row>
    <row r="17" spans="3:28" ht="24.75" customHeight="1">
      <c r="C17" s="293"/>
      <c r="D17" s="293"/>
      <c r="E17" s="222"/>
      <c r="F17" s="222"/>
      <c r="G17" s="280"/>
      <c r="H17" s="280"/>
      <c r="I17" s="219"/>
      <c r="J17" s="219"/>
      <c r="K17" s="149"/>
      <c r="L17" s="280"/>
      <c r="M17" s="280"/>
      <c r="N17" s="280"/>
      <c r="O17" s="280"/>
      <c r="P17" s="219"/>
      <c r="Q17" s="219"/>
      <c r="R17" s="222"/>
      <c r="S17" s="222"/>
      <c r="T17" s="62"/>
      <c r="U17" s="280"/>
      <c r="V17" s="280"/>
      <c r="W17" s="280"/>
      <c r="X17" s="280"/>
      <c r="Y17" s="219"/>
      <c r="Z17" s="219"/>
      <c r="AA17" s="222"/>
      <c r="AB17" s="222"/>
    </row>
    <row r="18" spans="3:28" ht="24.75" customHeight="1">
      <c r="C18" s="293"/>
      <c r="D18" s="293"/>
      <c r="E18" s="222"/>
      <c r="F18" s="222"/>
      <c r="G18" s="280"/>
      <c r="H18" s="280"/>
      <c r="I18" s="219"/>
      <c r="J18" s="219"/>
      <c r="K18" s="149"/>
      <c r="L18" s="280"/>
      <c r="M18" s="280"/>
      <c r="N18" s="280"/>
      <c r="O18" s="280"/>
      <c r="P18" s="219"/>
      <c r="Q18" s="219"/>
      <c r="R18" s="222"/>
      <c r="S18" s="222"/>
      <c r="T18" s="62"/>
      <c r="U18" s="280"/>
      <c r="V18" s="280"/>
      <c r="W18" s="280"/>
      <c r="X18" s="280"/>
      <c r="Y18" s="219"/>
      <c r="Z18" s="219"/>
      <c r="AA18" s="222"/>
      <c r="AB18" s="222"/>
    </row>
    <row r="19" ht="24.75" customHeight="1"/>
    <row r="20" spans="2:30" ht="24.75" customHeight="1">
      <c r="B20" s="6" t="s">
        <v>62</v>
      </c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74</v>
      </c>
      <c r="C21" s="227">
        <v>0.3958333333333333</v>
      </c>
      <c r="D21" s="227"/>
      <c r="E21" s="62"/>
      <c r="F21" s="228" t="str">
        <f>C8</f>
        <v>壬生選抜</v>
      </c>
      <c r="G21" s="228"/>
      <c r="H21" s="228"/>
      <c r="I21" s="228"/>
      <c r="J21" s="228"/>
      <c r="K21" s="228"/>
      <c r="L21" s="225">
        <f>N21+N22</f>
        <v>0</v>
      </c>
      <c r="M21" s="226" t="s">
        <v>75</v>
      </c>
      <c r="N21" s="66">
        <v>0</v>
      </c>
      <c r="O21" s="66" t="s">
        <v>76</v>
      </c>
      <c r="P21" s="66">
        <v>2</v>
      </c>
      <c r="Q21" s="230" t="s">
        <v>77</v>
      </c>
      <c r="R21" s="231">
        <f>P21+P22</f>
        <v>2</v>
      </c>
      <c r="S21" s="232" t="str">
        <f>E8</f>
        <v>佐野市からさわ</v>
      </c>
      <c r="T21" s="232"/>
      <c r="U21" s="232"/>
      <c r="V21" s="232"/>
      <c r="W21" s="232"/>
      <c r="X21" s="232"/>
      <c r="Y21" s="62"/>
      <c r="Z21" s="233" t="s">
        <v>64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E22" s="62"/>
      <c r="F22" s="228"/>
      <c r="G22" s="228"/>
      <c r="H22" s="228"/>
      <c r="I22" s="228"/>
      <c r="J22" s="228"/>
      <c r="K22" s="228"/>
      <c r="L22" s="225"/>
      <c r="M22" s="226"/>
      <c r="N22" s="66">
        <v>0</v>
      </c>
      <c r="O22" s="66" t="s">
        <v>76</v>
      </c>
      <c r="P22" s="66">
        <v>0</v>
      </c>
      <c r="Q22" s="230"/>
      <c r="R22" s="231"/>
      <c r="S22" s="232"/>
      <c r="T22" s="232"/>
      <c r="U22" s="232"/>
      <c r="V22" s="232"/>
      <c r="W22" s="232"/>
      <c r="X22" s="232"/>
      <c r="Y22" s="62"/>
      <c r="Z22" s="233"/>
      <c r="AA22" s="233"/>
      <c r="AB22" s="233"/>
      <c r="AC22" s="233"/>
      <c r="AD22" s="233"/>
    </row>
    <row r="23" spans="2:43" ht="24.75" customHeight="1">
      <c r="B23" s="5"/>
      <c r="C23" s="41"/>
      <c r="D23" s="41"/>
      <c r="E23" s="62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Y23" s="62"/>
      <c r="Z23" s="7"/>
      <c r="AA23" s="7"/>
      <c r="AB23" s="7"/>
      <c r="AC23" s="7"/>
      <c r="AD23" s="7"/>
      <c r="AG23" s="16"/>
      <c r="AH23" s="16"/>
      <c r="AI23" s="17"/>
      <c r="AJ23" s="16"/>
      <c r="AK23" s="16"/>
      <c r="AL23" s="17"/>
      <c r="AM23" s="16"/>
      <c r="AN23" s="16"/>
      <c r="AO23" s="17"/>
      <c r="AP23" s="16"/>
      <c r="AQ23" s="16"/>
    </row>
    <row r="24" spans="2:43" ht="24.75" customHeight="1">
      <c r="B24" s="195" t="s">
        <v>78</v>
      </c>
      <c r="C24" s="227">
        <v>0.4236111111111111</v>
      </c>
      <c r="D24" s="227"/>
      <c r="E24" s="62"/>
      <c r="F24" s="228" t="str">
        <f>L8</f>
        <v>佐野市みかも</v>
      </c>
      <c r="G24" s="228"/>
      <c r="H24" s="228"/>
      <c r="I24" s="228"/>
      <c r="J24" s="228"/>
      <c r="K24" s="228"/>
      <c r="L24" s="225">
        <f>N24+N25</f>
        <v>0</v>
      </c>
      <c r="M24" s="226" t="s">
        <v>75</v>
      </c>
      <c r="N24" s="66">
        <v>0</v>
      </c>
      <c r="O24" s="66" t="s">
        <v>76</v>
      </c>
      <c r="P24" s="66">
        <v>0</v>
      </c>
      <c r="Q24" s="230" t="s">
        <v>77</v>
      </c>
      <c r="R24" s="231">
        <f>P24+P25</f>
        <v>2</v>
      </c>
      <c r="S24" s="232" t="str">
        <f>N8</f>
        <v>黒磯選抜ＪＦＣ</v>
      </c>
      <c r="T24" s="232"/>
      <c r="U24" s="232"/>
      <c r="V24" s="232"/>
      <c r="W24" s="232"/>
      <c r="X24" s="232"/>
      <c r="Y24" s="62"/>
      <c r="Z24" s="233" t="s">
        <v>71</v>
      </c>
      <c r="AA24" s="233"/>
      <c r="AB24" s="233"/>
      <c r="AC24" s="233"/>
      <c r="AD24" s="233"/>
      <c r="AG24" s="16"/>
      <c r="AH24" s="16"/>
      <c r="AI24" s="17"/>
      <c r="AJ24" s="16"/>
      <c r="AK24" s="16"/>
      <c r="AL24" s="17"/>
      <c r="AM24" s="16"/>
      <c r="AN24" s="16"/>
      <c r="AO24" s="17"/>
      <c r="AP24" s="16"/>
      <c r="AQ24" s="16"/>
    </row>
    <row r="25" spans="2:43" ht="24.75" customHeight="1">
      <c r="B25" s="195"/>
      <c r="C25" s="227"/>
      <c r="D25" s="227"/>
      <c r="E25" s="62"/>
      <c r="F25" s="228"/>
      <c r="G25" s="228"/>
      <c r="H25" s="228"/>
      <c r="I25" s="228"/>
      <c r="J25" s="228"/>
      <c r="K25" s="228"/>
      <c r="L25" s="225"/>
      <c r="M25" s="226"/>
      <c r="N25" s="66">
        <v>0</v>
      </c>
      <c r="O25" s="66" t="s">
        <v>76</v>
      </c>
      <c r="P25" s="66">
        <v>2</v>
      </c>
      <c r="Q25" s="230"/>
      <c r="R25" s="231"/>
      <c r="S25" s="232"/>
      <c r="T25" s="232"/>
      <c r="U25" s="232"/>
      <c r="V25" s="232"/>
      <c r="W25" s="232"/>
      <c r="X25" s="232"/>
      <c r="Y25" s="62"/>
      <c r="Z25" s="233"/>
      <c r="AA25" s="233"/>
      <c r="AB25" s="233"/>
      <c r="AC25" s="233"/>
      <c r="AD25" s="233"/>
      <c r="AG25" s="16"/>
      <c r="AH25" s="16"/>
      <c r="AI25" s="17"/>
      <c r="AJ25" s="16"/>
      <c r="AK25" s="16"/>
      <c r="AL25" s="17"/>
      <c r="AM25" s="16"/>
      <c r="AN25" s="16"/>
      <c r="AO25" s="17"/>
      <c r="AP25" s="16"/>
      <c r="AQ25" s="16"/>
    </row>
    <row r="26" spans="2:43" ht="24.75" customHeight="1">
      <c r="B26" s="5"/>
      <c r="C26" s="41"/>
      <c r="D26" s="41"/>
      <c r="E26" s="62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Y26" s="62"/>
      <c r="Z26" s="7"/>
      <c r="AA26" s="7"/>
      <c r="AB26" s="7"/>
      <c r="AC26" s="7"/>
      <c r="AD26" s="7"/>
      <c r="AG26" s="16"/>
      <c r="AH26" s="16"/>
      <c r="AI26" s="17"/>
      <c r="AJ26" s="16"/>
      <c r="AK26" s="16"/>
      <c r="AL26" s="17"/>
      <c r="AM26" s="16"/>
      <c r="AN26" s="16"/>
      <c r="AO26" s="17"/>
      <c r="AP26" s="16"/>
      <c r="AQ26" s="16"/>
    </row>
    <row r="27" spans="2:43" ht="24.75" customHeight="1">
      <c r="B27" s="195" t="s">
        <v>79</v>
      </c>
      <c r="C27" s="227">
        <v>0.4513888888888889</v>
      </c>
      <c r="D27" s="227"/>
      <c r="E27" s="62"/>
      <c r="F27" s="279" t="str">
        <f>U8</f>
        <v>高根沢選抜</v>
      </c>
      <c r="G27" s="279"/>
      <c r="H27" s="279"/>
      <c r="I27" s="279"/>
      <c r="J27" s="279"/>
      <c r="K27" s="279"/>
      <c r="L27" s="225">
        <f>N27+N28</f>
        <v>0</v>
      </c>
      <c r="M27" s="226" t="s">
        <v>75</v>
      </c>
      <c r="N27" s="66">
        <v>0</v>
      </c>
      <c r="O27" s="66" t="s">
        <v>76</v>
      </c>
      <c r="P27" s="66">
        <v>0</v>
      </c>
      <c r="Q27" s="230" t="s">
        <v>77</v>
      </c>
      <c r="R27" s="231">
        <f>P27+P28</f>
        <v>0</v>
      </c>
      <c r="S27" s="228" t="str">
        <f>W8</f>
        <v>宇都宮西部トレセン</v>
      </c>
      <c r="T27" s="228"/>
      <c r="U27" s="228"/>
      <c r="V27" s="228"/>
      <c r="W27" s="228"/>
      <c r="X27" s="228"/>
      <c r="Y27" s="62"/>
      <c r="Z27" s="233" t="s">
        <v>80</v>
      </c>
      <c r="AA27" s="233"/>
      <c r="AB27" s="233"/>
      <c r="AC27" s="233"/>
      <c r="AD27" s="233"/>
      <c r="AG27" s="16"/>
      <c r="AH27" s="16"/>
      <c r="AI27" s="17"/>
      <c r="AJ27" s="16"/>
      <c r="AK27" s="16"/>
      <c r="AL27" s="17"/>
      <c r="AM27" s="16"/>
      <c r="AN27" s="16"/>
      <c r="AO27" s="17"/>
      <c r="AP27" s="16"/>
      <c r="AQ27" s="16"/>
    </row>
    <row r="28" spans="2:43" ht="24.75" customHeight="1">
      <c r="B28" s="195"/>
      <c r="C28" s="227"/>
      <c r="D28" s="227"/>
      <c r="E28" s="62"/>
      <c r="F28" s="279"/>
      <c r="G28" s="279"/>
      <c r="H28" s="279"/>
      <c r="I28" s="279"/>
      <c r="J28" s="279"/>
      <c r="K28" s="279"/>
      <c r="L28" s="225"/>
      <c r="M28" s="226"/>
      <c r="N28" s="66">
        <v>0</v>
      </c>
      <c r="O28" s="66" t="s">
        <v>76</v>
      </c>
      <c r="P28" s="66">
        <v>0</v>
      </c>
      <c r="Q28" s="230"/>
      <c r="R28" s="231"/>
      <c r="S28" s="228"/>
      <c r="T28" s="228"/>
      <c r="U28" s="228"/>
      <c r="V28" s="228"/>
      <c r="W28" s="228"/>
      <c r="X28" s="228"/>
      <c r="Y28" s="62"/>
      <c r="Z28" s="233"/>
      <c r="AA28" s="233"/>
      <c r="AB28" s="233"/>
      <c r="AC28" s="233"/>
      <c r="AD28" s="233"/>
      <c r="AG28" s="16"/>
      <c r="AH28" s="16"/>
      <c r="AI28" s="17"/>
      <c r="AJ28" s="16"/>
      <c r="AK28" s="16"/>
      <c r="AL28" s="17"/>
      <c r="AM28" s="16"/>
      <c r="AN28" s="16"/>
      <c r="AO28" s="17"/>
      <c r="AP28" s="16"/>
      <c r="AQ28" s="16"/>
    </row>
    <row r="29" spans="2:34" ht="24.75" customHeight="1">
      <c r="B29" s="5"/>
      <c r="C29" s="41"/>
      <c r="D29" s="41"/>
      <c r="E29" s="62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Y29" s="62"/>
      <c r="Z29" s="7"/>
      <c r="AA29" s="7"/>
      <c r="AB29" s="7"/>
      <c r="AC29" s="7"/>
      <c r="AD29" s="7"/>
      <c r="AG29" s="16"/>
      <c r="AH29" s="16"/>
    </row>
    <row r="30" spans="2:30" ht="24.75" customHeight="1">
      <c r="B30" s="195" t="s">
        <v>81</v>
      </c>
      <c r="C30" s="227">
        <v>0.4791666666666667</v>
      </c>
      <c r="D30" s="227"/>
      <c r="E30" s="62"/>
      <c r="F30" s="232" t="str">
        <f>C8</f>
        <v>壬生選抜</v>
      </c>
      <c r="G30" s="232"/>
      <c r="H30" s="232"/>
      <c r="I30" s="232"/>
      <c r="J30" s="232"/>
      <c r="K30" s="232"/>
      <c r="L30" s="225">
        <f>N30+N31</f>
        <v>2</v>
      </c>
      <c r="M30" s="226" t="s">
        <v>75</v>
      </c>
      <c r="N30" s="66">
        <v>1</v>
      </c>
      <c r="O30" s="66" t="s">
        <v>76</v>
      </c>
      <c r="P30" s="66">
        <v>1</v>
      </c>
      <c r="Q30" s="230" t="s">
        <v>77</v>
      </c>
      <c r="R30" s="231">
        <f>P30+P31</f>
        <v>1</v>
      </c>
      <c r="S30" s="228" t="str">
        <f>G8</f>
        <v>下野選抜Ｗｉｎｇきさらぎ</v>
      </c>
      <c r="T30" s="228"/>
      <c r="U30" s="228"/>
      <c r="V30" s="228"/>
      <c r="W30" s="228"/>
      <c r="X30" s="228"/>
      <c r="Y30" s="62"/>
      <c r="Z30" s="233" t="s">
        <v>82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E31" s="62"/>
      <c r="F31" s="232"/>
      <c r="G31" s="232"/>
      <c r="H31" s="232"/>
      <c r="I31" s="232"/>
      <c r="J31" s="232"/>
      <c r="K31" s="232"/>
      <c r="L31" s="225"/>
      <c r="M31" s="226"/>
      <c r="N31" s="66">
        <v>1</v>
      </c>
      <c r="O31" s="66" t="s">
        <v>76</v>
      </c>
      <c r="P31" s="66">
        <v>0</v>
      </c>
      <c r="Q31" s="230"/>
      <c r="R31" s="231"/>
      <c r="S31" s="228"/>
      <c r="T31" s="228"/>
      <c r="U31" s="228"/>
      <c r="V31" s="228"/>
      <c r="W31" s="228"/>
      <c r="X31" s="228"/>
      <c r="Y31" s="62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E32" s="62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Y32" s="62"/>
      <c r="Z32" s="7"/>
      <c r="AA32" s="7"/>
      <c r="AB32" s="7"/>
      <c r="AC32" s="7"/>
      <c r="AD32" s="7"/>
    </row>
    <row r="33" spans="2:30" ht="24.75" customHeight="1">
      <c r="B33" s="195" t="s">
        <v>83</v>
      </c>
      <c r="C33" s="227">
        <v>0.5069444444444444</v>
      </c>
      <c r="D33" s="227"/>
      <c r="E33" s="62"/>
      <c r="F33" s="228" t="str">
        <f>L8</f>
        <v>佐野市みかも</v>
      </c>
      <c r="G33" s="228"/>
      <c r="H33" s="228"/>
      <c r="I33" s="228"/>
      <c r="J33" s="228"/>
      <c r="K33" s="228"/>
      <c r="L33" s="225">
        <f>N33+N34</f>
        <v>0</v>
      </c>
      <c r="M33" s="226" t="s">
        <v>75</v>
      </c>
      <c r="N33" s="66">
        <v>0</v>
      </c>
      <c r="O33" s="66" t="s">
        <v>76</v>
      </c>
      <c r="P33" s="66">
        <v>1</v>
      </c>
      <c r="Q33" s="230" t="s">
        <v>77</v>
      </c>
      <c r="R33" s="231">
        <f>P33+P34</f>
        <v>2</v>
      </c>
      <c r="S33" s="232" t="str">
        <f>P8</f>
        <v>岩舟ＪＦＣ</v>
      </c>
      <c r="T33" s="232"/>
      <c r="U33" s="232"/>
      <c r="V33" s="232"/>
      <c r="W33" s="232"/>
      <c r="X33" s="232"/>
      <c r="Y33" s="62"/>
      <c r="Z33" s="233" t="s">
        <v>68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E34" s="62"/>
      <c r="F34" s="228"/>
      <c r="G34" s="228"/>
      <c r="H34" s="228"/>
      <c r="I34" s="228"/>
      <c r="J34" s="228"/>
      <c r="K34" s="228"/>
      <c r="L34" s="225"/>
      <c r="M34" s="226"/>
      <c r="N34" s="66">
        <v>0</v>
      </c>
      <c r="O34" s="66" t="s">
        <v>76</v>
      </c>
      <c r="P34" s="66">
        <v>1</v>
      </c>
      <c r="Q34" s="230"/>
      <c r="R34" s="231"/>
      <c r="S34" s="232"/>
      <c r="T34" s="232"/>
      <c r="U34" s="232"/>
      <c r="V34" s="232"/>
      <c r="W34" s="232"/>
      <c r="X34" s="232"/>
      <c r="Y34" s="62"/>
      <c r="Z34" s="233"/>
      <c r="AA34" s="233"/>
      <c r="AB34" s="233"/>
      <c r="AC34" s="233"/>
      <c r="AD34" s="233"/>
    </row>
    <row r="35" spans="3:30" ht="24.75" customHeight="1">
      <c r="C35" s="41"/>
      <c r="D35" s="41"/>
      <c r="E35" s="62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Y35" s="62"/>
      <c r="Z35" s="3"/>
      <c r="AA35" s="3"/>
      <c r="AB35" s="3"/>
      <c r="AC35" s="3"/>
      <c r="AD35" s="3"/>
    </row>
    <row r="36" spans="2:30" ht="24.75" customHeight="1">
      <c r="B36" s="195" t="s">
        <v>84</v>
      </c>
      <c r="C36" s="227">
        <v>0.5347222222222222</v>
      </c>
      <c r="D36" s="227"/>
      <c r="E36" s="62"/>
      <c r="F36" s="228" t="str">
        <f>U8</f>
        <v>高根沢選抜</v>
      </c>
      <c r="G36" s="228"/>
      <c r="H36" s="228"/>
      <c r="I36" s="228"/>
      <c r="J36" s="228"/>
      <c r="K36" s="228"/>
      <c r="L36" s="225">
        <f>N36+N37</f>
        <v>0</v>
      </c>
      <c r="M36" s="226" t="s">
        <v>75</v>
      </c>
      <c r="N36" s="66">
        <v>0</v>
      </c>
      <c r="O36" s="66" t="s">
        <v>76</v>
      </c>
      <c r="P36" s="66">
        <v>0</v>
      </c>
      <c r="Q36" s="230" t="s">
        <v>77</v>
      </c>
      <c r="R36" s="231">
        <f>P36+P37</f>
        <v>1</v>
      </c>
      <c r="S36" s="232" t="str">
        <f>Y8</f>
        <v>野木選抜</v>
      </c>
      <c r="T36" s="232"/>
      <c r="U36" s="232"/>
      <c r="V36" s="232"/>
      <c r="W36" s="232"/>
      <c r="X36" s="232"/>
      <c r="Y36" s="62"/>
      <c r="Z36" s="233" t="s">
        <v>85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E37" s="62"/>
      <c r="F37" s="228"/>
      <c r="G37" s="228"/>
      <c r="H37" s="228"/>
      <c r="I37" s="228"/>
      <c r="J37" s="228"/>
      <c r="K37" s="228"/>
      <c r="L37" s="225"/>
      <c r="M37" s="226"/>
      <c r="N37" s="66">
        <v>0</v>
      </c>
      <c r="O37" s="66" t="s">
        <v>76</v>
      </c>
      <c r="P37" s="66">
        <v>1</v>
      </c>
      <c r="Q37" s="230"/>
      <c r="R37" s="231"/>
      <c r="S37" s="232"/>
      <c r="T37" s="232"/>
      <c r="U37" s="232"/>
      <c r="V37" s="232"/>
      <c r="W37" s="232"/>
      <c r="X37" s="232"/>
      <c r="Y37" s="62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E38" s="62"/>
      <c r="F38" s="63"/>
      <c r="G38" s="63"/>
      <c r="H38" s="63"/>
      <c r="I38" s="63"/>
      <c r="J38" s="63"/>
      <c r="K38" s="63"/>
      <c r="L38" s="64"/>
      <c r="M38" s="65"/>
      <c r="N38" s="66"/>
      <c r="O38" s="66"/>
      <c r="P38" s="66"/>
      <c r="Q38" s="67"/>
      <c r="R38" s="68"/>
      <c r="S38" s="63"/>
      <c r="T38" s="63"/>
      <c r="U38" s="63"/>
      <c r="V38" s="63"/>
      <c r="W38" s="63"/>
      <c r="X38" s="63"/>
      <c r="Y38" s="62"/>
      <c r="Z38" s="23"/>
      <c r="AA38" s="23"/>
      <c r="AB38" s="23"/>
      <c r="AC38" s="23"/>
      <c r="AD38" s="23"/>
    </row>
    <row r="39" spans="2:30" ht="24.75" customHeight="1">
      <c r="B39" s="195" t="s">
        <v>18</v>
      </c>
      <c r="C39" s="227">
        <v>0.5625</v>
      </c>
      <c r="D39" s="227"/>
      <c r="E39" s="62"/>
      <c r="F39" s="228" t="str">
        <f>C8</f>
        <v>壬生選抜</v>
      </c>
      <c r="G39" s="228"/>
      <c r="H39" s="228"/>
      <c r="I39" s="228"/>
      <c r="J39" s="228"/>
      <c r="K39" s="228"/>
      <c r="L39" s="225">
        <f>N39+N40</f>
        <v>0</v>
      </c>
      <c r="M39" s="226" t="s">
        <v>75</v>
      </c>
      <c r="N39" s="66">
        <v>0</v>
      </c>
      <c r="O39" s="66" t="s">
        <v>76</v>
      </c>
      <c r="P39" s="66">
        <v>2</v>
      </c>
      <c r="Q39" s="230" t="s">
        <v>77</v>
      </c>
      <c r="R39" s="231">
        <f>P39+P40</f>
        <v>3</v>
      </c>
      <c r="S39" s="232" t="str">
        <f>I8</f>
        <v>大田原２０１５</v>
      </c>
      <c r="T39" s="232"/>
      <c r="U39" s="232"/>
      <c r="V39" s="232"/>
      <c r="W39" s="232"/>
      <c r="X39" s="232"/>
      <c r="Y39" s="62"/>
      <c r="Z39" s="233" t="s">
        <v>86</v>
      </c>
      <c r="AA39" s="233"/>
      <c r="AB39" s="233"/>
      <c r="AC39" s="233"/>
      <c r="AD39" s="233"/>
    </row>
    <row r="40" spans="2:30" ht="24.75" customHeight="1">
      <c r="B40" s="195"/>
      <c r="C40" s="227"/>
      <c r="D40" s="227"/>
      <c r="E40" s="62"/>
      <c r="F40" s="228"/>
      <c r="G40" s="228"/>
      <c r="H40" s="228"/>
      <c r="I40" s="228"/>
      <c r="J40" s="228"/>
      <c r="K40" s="228"/>
      <c r="L40" s="225"/>
      <c r="M40" s="226"/>
      <c r="N40" s="66">
        <v>0</v>
      </c>
      <c r="O40" s="66" t="s">
        <v>76</v>
      </c>
      <c r="P40" s="66">
        <v>1</v>
      </c>
      <c r="Q40" s="230"/>
      <c r="R40" s="231"/>
      <c r="S40" s="232"/>
      <c r="T40" s="232"/>
      <c r="U40" s="232"/>
      <c r="V40" s="232"/>
      <c r="W40" s="232"/>
      <c r="X40" s="232"/>
      <c r="Y40" s="62"/>
      <c r="Z40" s="233"/>
      <c r="AA40" s="233"/>
      <c r="AB40" s="233"/>
      <c r="AC40" s="233"/>
      <c r="AD40" s="233"/>
    </row>
    <row r="41" spans="2:30" ht="24.75" customHeight="1">
      <c r="B41" s="6"/>
      <c r="C41" s="41"/>
      <c r="D41" s="41"/>
      <c r="E41" s="62"/>
      <c r="F41" s="63"/>
      <c r="G41" s="63"/>
      <c r="H41" s="63"/>
      <c r="I41" s="63"/>
      <c r="J41" s="69"/>
      <c r="K41" s="69"/>
      <c r="L41" s="64"/>
      <c r="M41" s="70"/>
      <c r="N41" s="66"/>
      <c r="O41" s="66"/>
      <c r="P41" s="66"/>
      <c r="Q41" s="71"/>
      <c r="R41" s="68"/>
      <c r="S41" s="63"/>
      <c r="T41" s="63"/>
      <c r="U41" s="63"/>
      <c r="V41" s="63"/>
      <c r="W41" s="69"/>
      <c r="X41" s="69"/>
      <c r="Y41" s="62"/>
      <c r="Z41" s="7"/>
      <c r="AA41" s="7"/>
      <c r="AB41" s="7"/>
      <c r="AC41" s="7"/>
      <c r="AD41" s="7"/>
    </row>
    <row r="42" spans="2:30" ht="24.75" customHeight="1">
      <c r="B42" s="195" t="s">
        <v>87</v>
      </c>
      <c r="C42" s="227">
        <v>0.5902777777777778</v>
      </c>
      <c r="D42" s="227"/>
      <c r="E42" s="62"/>
      <c r="F42" s="228" t="str">
        <f>L8</f>
        <v>佐野市みかも</v>
      </c>
      <c r="G42" s="228"/>
      <c r="H42" s="228"/>
      <c r="I42" s="228"/>
      <c r="J42" s="228"/>
      <c r="K42" s="228"/>
      <c r="L42" s="225">
        <f>N42+N43</f>
        <v>0</v>
      </c>
      <c r="M42" s="226" t="s">
        <v>75</v>
      </c>
      <c r="N42" s="66">
        <v>0</v>
      </c>
      <c r="O42" s="66" t="s">
        <v>76</v>
      </c>
      <c r="P42" s="66">
        <v>1</v>
      </c>
      <c r="Q42" s="230" t="s">
        <v>77</v>
      </c>
      <c r="R42" s="231">
        <f>P42+P43</f>
        <v>3</v>
      </c>
      <c r="S42" s="232" t="str">
        <f>R8</f>
        <v>ＦＣ小山ＰＧＨＷ</v>
      </c>
      <c r="T42" s="232"/>
      <c r="U42" s="232"/>
      <c r="V42" s="232"/>
      <c r="W42" s="232"/>
      <c r="X42" s="232"/>
      <c r="Y42" s="62"/>
      <c r="Z42" s="233" t="s">
        <v>71</v>
      </c>
      <c r="AA42" s="233"/>
      <c r="AB42" s="233"/>
      <c r="AC42" s="233"/>
      <c r="AD42" s="233"/>
    </row>
    <row r="43" spans="2:30" ht="24.75" customHeight="1">
      <c r="B43" s="195"/>
      <c r="C43" s="227"/>
      <c r="D43" s="227"/>
      <c r="E43" s="62"/>
      <c r="F43" s="228"/>
      <c r="G43" s="228"/>
      <c r="H43" s="228"/>
      <c r="I43" s="228"/>
      <c r="J43" s="228"/>
      <c r="K43" s="228"/>
      <c r="L43" s="225"/>
      <c r="M43" s="226"/>
      <c r="N43" s="66">
        <v>0</v>
      </c>
      <c r="O43" s="66" t="s">
        <v>76</v>
      </c>
      <c r="P43" s="66">
        <v>2</v>
      </c>
      <c r="Q43" s="230"/>
      <c r="R43" s="231"/>
      <c r="S43" s="232"/>
      <c r="T43" s="232"/>
      <c r="U43" s="232"/>
      <c r="V43" s="232"/>
      <c r="W43" s="232"/>
      <c r="X43" s="232"/>
      <c r="Y43" s="62"/>
      <c r="Z43" s="233"/>
      <c r="AA43" s="233"/>
      <c r="AB43" s="233"/>
      <c r="AC43" s="233"/>
      <c r="AD43" s="233"/>
    </row>
    <row r="44" spans="3:30" ht="24.75" customHeight="1">
      <c r="C44" s="41"/>
      <c r="D44" s="41"/>
      <c r="E44" s="62"/>
      <c r="F44" s="63"/>
      <c r="G44" s="63"/>
      <c r="H44" s="63"/>
      <c r="I44" s="63"/>
      <c r="J44" s="69"/>
      <c r="K44" s="69"/>
      <c r="L44" s="64"/>
      <c r="M44" s="70"/>
      <c r="N44" s="66"/>
      <c r="O44" s="66"/>
      <c r="P44" s="66"/>
      <c r="Q44" s="71"/>
      <c r="R44" s="68"/>
      <c r="S44" s="63"/>
      <c r="T44" s="63"/>
      <c r="U44" s="63"/>
      <c r="V44" s="63"/>
      <c r="W44" s="69"/>
      <c r="X44" s="69"/>
      <c r="Y44" s="62"/>
      <c r="Z44" s="3"/>
      <c r="AA44" s="3"/>
      <c r="AB44" s="3"/>
      <c r="AC44" s="3"/>
      <c r="AD44" s="3"/>
    </row>
    <row r="45" spans="2:30" ht="24.75" customHeight="1">
      <c r="B45" s="195" t="s">
        <v>88</v>
      </c>
      <c r="C45" s="227">
        <v>0.6180555555555556</v>
      </c>
      <c r="D45" s="227"/>
      <c r="E45" s="62"/>
      <c r="F45" s="228" t="str">
        <f>U8</f>
        <v>高根沢選抜</v>
      </c>
      <c r="G45" s="228"/>
      <c r="H45" s="228"/>
      <c r="I45" s="228"/>
      <c r="J45" s="228"/>
      <c r="K45" s="228"/>
      <c r="L45" s="225">
        <f>N45+N46</f>
        <v>0</v>
      </c>
      <c r="M45" s="226" t="s">
        <v>75</v>
      </c>
      <c r="N45" s="66">
        <v>0</v>
      </c>
      <c r="O45" s="66" t="s">
        <v>76</v>
      </c>
      <c r="P45" s="66">
        <v>1</v>
      </c>
      <c r="Q45" s="230" t="s">
        <v>77</v>
      </c>
      <c r="R45" s="231">
        <f>P45+P46</f>
        <v>3</v>
      </c>
      <c r="S45" s="232" t="str">
        <f>AA8</f>
        <v>小山選抜</v>
      </c>
      <c r="T45" s="232"/>
      <c r="U45" s="232"/>
      <c r="V45" s="232"/>
      <c r="W45" s="232"/>
      <c r="X45" s="232"/>
      <c r="Y45" s="62"/>
      <c r="Z45" s="233" t="s">
        <v>80</v>
      </c>
      <c r="AA45" s="233"/>
      <c r="AB45" s="233"/>
      <c r="AC45" s="233"/>
      <c r="AD45" s="233"/>
    </row>
    <row r="46" spans="2:30" ht="24.75" customHeight="1">
      <c r="B46" s="195"/>
      <c r="C46" s="227"/>
      <c r="D46" s="227"/>
      <c r="E46" s="62"/>
      <c r="F46" s="228"/>
      <c r="G46" s="228"/>
      <c r="H46" s="228"/>
      <c r="I46" s="228"/>
      <c r="J46" s="228"/>
      <c r="K46" s="228"/>
      <c r="L46" s="225"/>
      <c r="M46" s="226"/>
      <c r="N46" s="66">
        <v>0</v>
      </c>
      <c r="O46" s="66" t="s">
        <v>76</v>
      </c>
      <c r="P46" s="66">
        <v>2</v>
      </c>
      <c r="Q46" s="230"/>
      <c r="R46" s="231"/>
      <c r="S46" s="232"/>
      <c r="T46" s="232"/>
      <c r="U46" s="232"/>
      <c r="V46" s="232"/>
      <c r="W46" s="232"/>
      <c r="X46" s="232"/>
      <c r="Y46" s="62"/>
      <c r="Z46" s="233"/>
      <c r="AA46" s="233"/>
      <c r="AB46" s="233"/>
      <c r="AC46" s="233"/>
      <c r="AD46" s="233"/>
    </row>
    <row r="47" spans="2:30" ht="24.75" customHeight="1">
      <c r="B47" s="5"/>
      <c r="C47" s="40"/>
      <c r="D47" s="40"/>
      <c r="E47" s="62"/>
      <c r="F47" s="63"/>
      <c r="G47" s="63"/>
      <c r="H47" s="63"/>
      <c r="I47" s="63"/>
      <c r="J47" s="63"/>
      <c r="K47" s="63"/>
      <c r="L47" s="64"/>
      <c r="M47" s="65"/>
      <c r="N47" s="66"/>
      <c r="O47" s="66"/>
      <c r="P47" s="66"/>
      <c r="Q47" s="67"/>
      <c r="R47" s="68"/>
      <c r="S47" s="63"/>
      <c r="T47" s="63"/>
      <c r="U47" s="63"/>
      <c r="V47" s="63"/>
      <c r="W47" s="63"/>
      <c r="X47" s="63"/>
      <c r="Y47" s="62"/>
      <c r="Z47" s="23"/>
      <c r="AA47" s="23"/>
      <c r="AB47" s="23"/>
      <c r="AC47" s="23"/>
      <c r="AD47" s="23"/>
    </row>
    <row r="48" spans="2:30" ht="24.75" customHeight="1">
      <c r="B48" s="6" t="s">
        <v>89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Z48" s="229" t="s">
        <v>29</v>
      </c>
      <c r="AA48" s="229"/>
      <c r="AB48" s="229"/>
      <c r="AC48" s="229"/>
      <c r="AD48" s="229"/>
    </row>
    <row r="49" spans="2:30" ht="24.75" customHeight="1">
      <c r="B49" s="195" t="s">
        <v>74</v>
      </c>
      <c r="C49" s="227">
        <v>0.3958333333333333</v>
      </c>
      <c r="D49" s="227"/>
      <c r="E49" s="62"/>
      <c r="F49" s="228" t="str">
        <f>G8</f>
        <v>下野選抜Ｗｉｎｇきさらぎ</v>
      </c>
      <c r="G49" s="228"/>
      <c r="H49" s="228"/>
      <c r="I49" s="228"/>
      <c r="J49" s="228"/>
      <c r="K49" s="228"/>
      <c r="L49" s="225">
        <f>N49+N50</f>
        <v>1</v>
      </c>
      <c r="M49" s="226" t="s">
        <v>75</v>
      </c>
      <c r="N49" s="66">
        <v>0</v>
      </c>
      <c r="O49" s="66" t="s">
        <v>76</v>
      </c>
      <c r="P49" s="66">
        <v>2</v>
      </c>
      <c r="Q49" s="230" t="s">
        <v>77</v>
      </c>
      <c r="R49" s="231">
        <f>P49+P50</f>
        <v>4</v>
      </c>
      <c r="S49" s="232" t="str">
        <f>I8</f>
        <v>大田原２０１５</v>
      </c>
      <c r="T49" s="232"/>
      <c r="U49" s="232"/>
      <c r="V49" s="232"/>
      <c r="W49" s="232"/>
      <c r="X49" s="232"/>
      <c r="Y49" s="62"/>
      <c r="Z49" s="233" t="s">
        <v>90</v>
      </c>
      <c r="AA49" s="233"/>
      <c r="AB49" s="233"/>
      <c r="AC49" s="233"/>
      <c r="AD49" s="233"/>
    </row>
    <row r="50" spans="2:30" ht="24.75" customHeight="1">
      <c r="B50" s="195"/>
      <c r="C50" s="227"/>
      <c r="D50" s="227"/>
      <c r="E50" s="62"/>
      <c r="F50" s="228"/>
      <c r="G50" s="228"/>
      <c r="H50" s="228"/>
      <c r="I50" s="228"/>
      <c r="J50" s="228"/>
      <c r="K50" s="228"/>
      <c r="L50" s="225"/>
      <c r="M50" s="226"/>
      <c r="N50" s="66">
        <v>1</v>
      </c>
      <c r="O50" s="66" t="s">
        <v>76</v>
      </c>
      <c r="P50" s="66">
        <v>2</v>
      </c>
      <c r="Q50" s="230"/>
      <c r="R50" s="231"/>
      <c r="S50" s="232"/>
      <c r="T50" s="232"/>
      <c r="U50" s="232"/>
      <c r="V50" s="232"/>
      <c r="W50" s="232"/>
      <c r="X50" s="232"/>
      <c r="Y50" s="62"/>
      <c r="Z50" s="233"/>
      <c r="AA50" s="233"/>
      <c r="AB50" s="233"/>
      <c r="AC50" s="233"/>
      <c r="AD50" s="233"/>
    </row>
    <row r="51" spans="2:43" ht="24.75" customHeight="1">
      <c r="B51" s="5"/>
      <c r="C51" s="41"/>
      <c r="D51" s="41"/>
      <c r="E51" s="62"/>
      <c r="F51" s="63"/>
      <c r="G51" s="63"/>
      <c r="H51" s="63"/>
      <c r="I51" s="63"/>
      <c r="J51" s="69"/>
      <c r="K51" s="69"/>
      <c r="L51" s="64"/>
      <c r="M51" s="65"/>
      <c r="N51" s="66"/>
      <c r="O51" s="66"/>
      <c r="P51" s="66"/>
      <c r="Q51" s="67"/>
      <c r="R51" s="68"/>
      <c r="S51" s="63"/>
      <c r="T51" s="63"/>
      <c r="U51" s="63"/>
      <c r="V51" s="63"/>
      <c r="W51" s="69"/>
      <c r="X51" s="69"/>
      <c r="Y51" s="62"/>
      <c r="Z51" s="7"/>
      <c r="AA51" s="7"/>
      <c r="AB51" s="7"/>
      <c r="AC51" s="7"/>
      <c r="AD51" s="7"/>
      <c r="AG51" s="16"/>
      <c r="AH51" s="16"/>
      <c r="AI51" s="17"/>
      <c r="AJ51" s="16"/>
      <c r="AK51" s="16"/>
      <c r="AL51" s="17"/>
      <c r="AM51" s="16"/>
      <c r="AN51" s="16"/>
      <c r="AO51" s="17"/>
      <c r="AP51" s="16"/>
      <c r="AQ51" s="16"/>
    </row>
    <row r="52" spans="2:43" ht="24.75" customHeight="1">
      <c r="B52" s="195" t="s">
        <v>78</v>
      </c>
      <c r="C52" s="227">
        <v>0.4236111111111111</v>
      </c>
      <c r="D52" s="227"/>
      <c r="E52" s="62"/>
      <c r="F52" s="228" t="str">
        <f>P8</f>
        <v>岩舟ＪＦＣ</v>
      </c>
      <c r="G52" s="228"/>
      <c r="H52" s="228"/>
      <c r="I52" s="228"/>
      <c r="J52" s="228"/>
      <c r="K52" s="228"/>
      <c r="L52" s="225">
        <f>N52+N53</f>
        <v>0</v>
      </c>
      <c r="M52" s="226" t="s">
        <v>75</v>
      </c>
      <c r="N52" s="66">
        <v>0</v>
      </c>
      <c r="O52" s="66" t="s">
        <v>76</v>
      </c>
      <c r="P52" s="66">
        <v>0</v>
      </c>
      <c r="Q52" s="230" t="s">
        <v>77</v>
      </c>
      <c r="R52" s="231">
        <f>P52+P53</f>
        <v>1</v>
      </c>
      <c r="S52" s="232" t="str">
        <f>R8</f>
        <v>ＦＣ小山ＰＧＨＷ</v>
      </c>
      <c r="T52" s="232"/>
      <c r="U52" s="232"/>
      <c r="V52" s="232"/>
      <c r="W52" s="232"/>
      <c r="X52" s="232"/>
      <c r="Y52" s="62"/>
      <c r="Z52" s="233" t="s">
        <v>91</v>
      </c>
      <c r="AA52" s="233"/>
      <c r="AB52" s="233"/>
      <c r="AC52" s="233"/>
      <c r="AD52" s="233"/>
      <c r="AG52" s="16"/>
      <c r="AH52" s="16"/>
      <c r="AI52" s="17"/>
      <c r="AJ52" s="16"/>
      <c r="AK52" s="16"/>
      <c r="AL52" s="17"/>
      <c r="AM52" s="16"/>
      <c r="AN52" s="16"/>
      <c r="AO52" s="17"/>
      <c r="AP52" s="16"/>
      <c r="AQ52" s="16"/>
    </row>
    <row r="53" spans="2:43" ht="24.75" customHeight="1">
      <c r="B53" s="195"/>
      <c r="C53" s="227"/>
      <c r="D53" s="227"/>
      <c r="E53" s="62"/>
      <c r="F53" s="228"/>
      <c r="G53" s="228"/>
      <c r="H53" s="228"/>
      <c r="I53" s="228"/>
      <c r="J53" s="228"/>
      <c r="K53" s="228"/>
      <c r="L53" s="225"/>
      <c r="M53" s="226"/>
      <c r="N53" s="66">
        <v>0</v>
      </c>
      <c r="O53" s="66" t="s">
        <v>76</v>
      </c>
      <c r="P53" s="66">
        <v>1</v>
      </c>
      <c r="Q53" s="230"/>
      <c r="R53" s="231"/>
      <c r="S53" s="232"/>
      <c r="T53" s="232"/>
      <c r="U53" s="232"/>
      <c r="V53" s="232"/>
      <c r="W53" s="232"/>
      <c r="X53" s="232"/>
      <c r="Y53" s="62"/>
      <c r="Z53" s="233"/>
      <c r="AA53" s="233"/>
      <c r="AB53" s="233"/>
      <c r="AC53" s="233"/>
      <c r="AD53" s="233"/>
      <c r="AG53" s="16"/>
      <c r="AH53" s="16"/>
      <c r="AI53" s="17"/>
      <c r="AJ53" s="16"/>
      <c r="AK53" s="16"/>
      <c r="AL53" s="17"/>
      <c r="AM53" s="16"/>
      <c r="AN53" s="16"/>
      <c r="AO53" s="17"/>
      <c r="AP53" s="16"/>
      <c r="AQ53" s="16"/>
    </row>
    <row r="54" spans="2:43" ht="24.75" customHeight="1">
      <c r="B54" s="5"/>
      <c r="C54" s="41"/>
      <c r="D54" s="41"/>
      <c r="E54" s="62"/>
      <c r="F54" s="63"/>
      <c r="G54" s="63"/>
      <c r="H54" s="63"/>
      <c r="I54" s="63"/>
      <c r="J54" s="69"/>
      <c r="K54" s="69"/>
      <c r="L54" s="64"/>
      <c r="M54" s="65"/>
      <c r="N54" s="66"/>
      <c r="O54" s="66"/>
      <c r="P54" s="66"/>
      <c r="Q54" s="67"/>
      <c r="R54" s="68"/>
      <c r="S54" s="63"/>
      <c r="T54" s="63"/>
      <c r="U54" s="63"/>
      <c r="V54" s="63"/>
      <c r="W54" s="69"/>
      <c r="X54" s="69"/>
      <c r="Y54" s="62"/>
      <c r="Z54" s="7"/>
      <c r="AA54" s="7"/>
      <c r="AB54" s="7"/>
      <c r="AC54" s="7"/>
      <c r="AD54" s="7"/>
      <c r="AG54" s="16"/>
      <c r="AH54" s="16"/>
      <c r="AI54" s="17"/>
      <c r="AJ54" s="16"/>
      <c r="AK54" s="16"/>
      <c r="AL54" s="17"/>
      <c r="AM54" s="16"/>
      <c r="AN54" s="16"/>
      <c r="AO54" s="17"/>
      <c r="AP54" s="16"/>
      <c r="AQ54" s="16"/>
    </row>
    <row r="55" spans="2:43" ht="24.75" customHeight="1">
      <c r="B55" s="195" t="s">
        <v>79</v>
      </c>
      <c r="C55" s="227">
        <v>0.4513888888888889</v>
      </c>
      <c r="D55" s="227"/>
      <c r="E55" s="62"/>
      <c r="F55" s="279" t="str">
        <f>Y8</f>
        <v>野木選抜</v>
      </c>
      <c r="G55" s="279"/>
      <c r="H55" s="279"/>
      <c r="I55" s="279"/>
      <c r="J55" s="279"/>
      <c r="K55" s="279"/>
      <c r="L55" s="225">
        <f>N55+N56</f>
        <v>0</v>
      </c>
      <c r="M55" s="226" t="s">
        <v>75</v>
      </c>
      <c r="N55" s="66">
        <v>0</v>
      </c>
      <c r="O55" s="66" t="s">
        <v>76</v>
      </c>
      <c r="P55" s="66">
        <v>1</v>
      </c>
      <c r="Q55" s="230" t="s">
        <v>77</v>
      </c>
      <c r="R55" s="231">
        <f>P55+P56</f>
        <v>2</v>
      </c>
      <c r="S55" s="232" t="str">
        <f>AA8</f>
        <v>小山選抜</v>
      </c>
      <c r="T55" s="232"/>
      <c r="U55" s="232"/>
      <c r="V55" s="232"/>
      <c r="W55" s="232"/>
      <c r="X55" s="232"/>
      <c r="Y55" s="62"/>
      <c r="Z55" s="233" t="s">
        <v>92</v>
      </c>
      <c r="AA55" s="233"/>
      <c r="AB55" s="233"/>
      <c r="AC55" s="233"/>
      <c r="AD55" s="233"/>
      <c r="AG55" s="16"/>
      <c r="AH55" s="16"/>
      <c r="AI55" s="17"/>
      <c r="AJ55" s="16"/>
      <c r="AK55" s="16"/>
      <c r="AL55" s="17"/>
      <c r="AM55" s="16"/>
      <c r="AN55" s="16"/>
      <c r="AO55" s="17"/>
      <c r="AP55" s="16"/>
      <c r="AQ55" s="16"/>
    </row>
    <row r="56" spans="2:43" ht="24.75" customHeight="1">
      <c r="B56" s="195"/>
      <c r="C56" s="227"/>
      <c r="D56" s="227"/>
      <c r="E56" s="62"/>
      <c r="F56" s="279"/>
      <c r="G56" s="279"/>
      <c r="H56" s="279"/>
      <c r="I56" s="279"/>
      <c r="J56" s="279"/>
      <c r="K56" s="279"/>
      <c r="L56" s="225"/>
      <c r="M56" s="226"/>
      <c r="N56" s="66">
        <v>0</v>
      </c>
      <c r="O56" s="66" t="s">
        <v>76</v>
      </c>
      <c r="P56" s="66">
        <v>1</v>
      </c>
      <c r="Q56" s="230"/>
      <c r="R56" s="231"/>
      <c r="S56" s="232"/>
      <c r="T56" s="232"/>
      <c r="U56" s="232"/>
      <c r="V56" s="232"/>
      <c r="W56" s="232"/>
      <c r="X56" s="232"/>
      <c r="Y56" s="62"/>
      <c r="Z56" s="233"/>
      <c r="AA56" s="233"/>
      <c r="AB56" s="233"/>
      <c r="AC56" s="233"/>
      <c r="AD56" s="233"/>
      <c r="AG56" s="16"/>
      <c r="AH56" s="16"/>
      <c r="AI56" s="17"/>
      <c r="AJ56" s="16"/>
      <c r="AK56" s="16"/>
      <c r="AL56" s="17"/>
      <c r="AM56" s="16"/>
      <c r="AN56" s="16"/>
      <c r="AO56" s="17"/>
      <c r="AP56" s="16"/>
      <c r="AQ56" s="16"/>
    </row>
    <row r="57" spans="2:34" ht="24.75" customHeight="1">
      <c r="B57" s="5"/>
      <c r="C57" s="41"/>
      <c r="D57" s="41"/>
      <c r="E57" s="62"/>
      <c r="F57" s="63"/>
      <c r="G57" s="63"/>
      <c r="H57" s="63"/>
      <c r="I57" s="63"/>
      <c r="J57" s="69"/>
      <c r="K57" s="69"/>
      <c r="L57" s="64"/>
      <c r="M57" s="65"/>
      <c r="N57" s="66"/>
      <c r="O57" s="66"/>
      <c r="P57" s="66"/>
      <c r="Q57" s="67"/>
      <c r="R57" s="68"/>
      <c r="S57" s="63"/>
      <c r="T57" s="63"/>
      <c r="U57" s="63"/>
      <c r="V57" s="63"/>
      <c r="W57" s="69"/>
      <c r="X57" s="69"/>
      <c r="Y57" s="62"/>
      <c r="Z57" s="7"/>
      <c r="AA57" s="7"/>
      <c r="AB57" s="7"/>
      <c r="AC57" s="7"/>
      <c r="AD57" s="7"/>
      <c r="AG57" s="16"/>
      <c r="AH57" s="16"/>
    </row>
    <row r="58" spans="2:30" ht="24.75" customHeight="1">
      <c r="B58" s="195" t="s">
        <v>81</v>
      </c>
      <c r="C58" s="227">
        <v>0.4791666666666667</v>
      </c>
      <c r="D58" s="227"/>
      <c r="E58" s="62"/>
      <c r="F58" s="232" t="str">
        <f>E8</f>
        <v>佐野市からさわ</v>
      </c>
      <c r="G58" s="232"/>
      <c r="H58" s="232"/>
      <c r="I58" s="232"/>
      <c r="J58" s="232"/>
      <c r="K58" s="232"/>
      <c r="L58" s="225">
        <f>N58+N59</f>
        <v>3</v>
      </c>
      <c r="M58" s="226" t="s">
        <v>75</v>
      </c>
      <c r="N58" s="66">
        <v>1</v>
      </c>
      <c r="O58" s="66" t="s">
        <v>76</v>
      </c>
      <c r="P58" s="66">
        <v>0</v>
      </c>
      <c r="Q58" s="230" t="s">
        <v>77</v>
      </c>
      <c r="R58" s="231">
        <f>P58+P59</f>
        <v>0</v>
      </c>
      <c r="S58" s="228" t="str">
        <f>I8</f>
        <v>大田原２０１５</v>
      </c>
      <c r="T58" s="228"/>
      <c r="U58" s="228"/>
      <c r="V58" s="228"/>
      <c r="W58" s="228"/>
      <c r="X58" s="228"/>
      <c r="Y58" s="62"/>
      <c r="Z58" s="233" t="s">
        <v>93</v>
      </c>
      <c r="AA58" s="233"/>
      <c r="AB58" s="233"/>
      <c r="AC58" s="233"/>
      <c r="AD58" s="233"/>
    </row>
    <row r="59" spans="2:30" ht="24.75" customHeight="1">
      <c r="B59" s="195"/>
      <c r="C59" s="227"/>
      <c r="D59" s="227"/>
      <c r="E59" s="62"/>
      <c r="F59" s="232"/>
      <c r="G59" s="232"/>
      <c r="H59" s="232"/>
      <c r="I59" s="232"/>
      <c r="J59" s="232"/>
      <c r="K59" s="232"/>
      <c r="L59" s="225"/>
      <c r="M59" s="226"/>
      <c r="N59" s="66">
        <v>2</v>
      </c>
      <c r="O59" s="66" t="s">
        <v>76</v>
      </c>
      <c r="P59" s="66">
        <v>0</v>
      </c>
      <c r="Q59" s="230"/>
      <c r="R59" s="231"/>
      <c r="S59" s="228"/>
      <c r="T59" s="228"/>
      <c r="U59" s="228"/>
      <c r="V59" s="228"/>
      <c r="W59" s="228"/>
      <c r="X59" s="228"/>
      <c r="Y59" s="62"/>
      <c r="Z59" s="233"/>
      <c r="AA59" s="233"/>
      <c r="AB59" s="233"/>
      <c r="AC59" s="233"/>
      <c r="AD59" s="233"/>
    </row>
    <row r="60" spans="2:30" ht="24.75" customHeight="1">
      <c r="B60" s="6"/>
      <c r="C60" s="41"/>
      <c r="D60" s="41"/>
      <c r="E60" s="62"/>
      <c r="F60" s="63"/>
      <c r="G60" s="63"/>
      <c r="H60" s="63"/>
      <c r="I60" s="63"/>
      <c r="J60" s="69"/>
      <c r="K60" s="69"/>
      <c r="L60" s="64"/>
      <c r="M60" s="70"/>
      <c r="N60" s="66"/>
      <c r="O60" s="66"/>
      <c r="P60" s="66"/>
      <c r="Q60" s="71"/>
      <c r="R60" s="68"/>
      <c r="S60" s="63"/>
      <c r="T60" s="63"/>
      <c r="U60" s="63"/>
      <c r="V60" s="63"/>
      <c r="W60" s="69"/>
      <c r="X60" s="69"/>
      <c r="Y60" s="62"/>
      <c r="Z60" s="7"/>
      <c r="AA60" s="7"/>
      <c r="AB60" s="7"/>
      <c r="AC60" s="7"/>
      <c r="AD60" s="7"/>
    </row>
    <row r="61" spans="2:30" ht="24.75" customHeight="1">
      <c r="B61" s="195" t="s">
        <v>83</v>
      </c>
      <c r="C61" s="227">
        <v>0.5069444444444444</v>
      </c>
      <c r="D61" s="227"/>
      <c r="E61" s="62"/>
      <c r="F61" s="228" t="str">
        <f>N8</f>
        <v>黒磯選抜ＪＦＣ</v>
      </c>
      <c r="G61" s="228"/>
      <c r="H61" s="228"/>
      <c r="I61" s="228"/>
      <c r="J61" s="228"/>
      <c r="K61" s="228"/>
      <c r="L61" s="225">
        <f>N61+N62</f>
        <v>0</v>
      </c>
      <c r="M61" s="226" t="s">
        <v>75</v>
      </c>
      <c r="N61" s="66">
        <v>0</v>
      </c>
      <c r="O61" s="66" t="s">
        <v>76</v>
      </c>
      <c r="P61" s="66">
        <v>0</v>
      </c>
      <c r="Q61" s="230" t="s">
        <v>77</v>
      </c>
      <c r="R61" s="231">
        <f>P61+P62</f>
        <v>0</v>
      </c>
      <c r="S61" s="228" t="str">
        <f>R8</f>
        <v>ＦＣ小山ＰＧＨＷ</v>
      </c>
      <c r="T61" s="228"/>
      <c r="U61" s="228"/>
      <c r="V61" s="228"/>
      <c r="W61" s="228"/>
      <c r="X61" s="228"/>
      <c r="Y61" s="62"/>
      <c r="Z61" s="233" t="s">
        <v>94</v>
      </c>
      <c r="AA61" s="233"/>
      <c r="AB61" s="233"/>
      <c r="AC61" s="233"/>
      <c r="AD61" s="233"/>
    </row>
    <row r="62" spans="2:30" ht="24.75" customHeight="1">
      <c r="B62" s="195"/>
      <c r="C62" s="227"/>
      <c r="D62" s="227"/>
      <c r="E62" s="62"/>
      <c r="F62" s="228"/>
      <c r="G62" s="228"/>
      <c r="H62" s="228"/>
      <c r="I62" s="228"/>
      <c r="J62" s="228"/>
      <c r="K62" s="228"/>
      <c r="L62" s="225"/>
      <c r="M62" s="226"/>
      <c r="N62" s="66">
        <v>0</v>
      </c>
      <c r="O62" s="66" t="s">
        <v>76</v>
      </c>
      <c r="P62" s="66">
        <v>0</v>
      </c>
      <c r="Q62" s="230"/>
      <c r="R62" s="231"/>
      <c r="S62" s="228"/>
      <c r="T62" s="228"/>
      <c r="U62" s="228"/>
      <c r="V62" s="228"/>
      <c r="W62" s="228"/>
      <c r="X62" s="228"/>
      <c r="Y62" s="62"/>
      <c r="Z62" s="233"/>
      <c r="AA62" s="233"/>
      <c r="AB62" s="233"/>
      <c r="AC62" s="233"/>
      <c r="AD62" s="233"/>
    </row>
    <row r="63" spans="3:30" ht="24.75" customHeight="1">
      <c r="C63" s="41"/>
      <c r="D63" s="41"/>
      <c r="E63" s="62"/>
      <c r="F63" s="63"/>
      <c r="G63" s="63"/>
      <c r="H63" s="63"/>
      <c r="I63" s="63"/>
      <c r="J63" s="69"/>
      <c r="K63" s="69"/>
      <c r="L63" s="64"/>
      <c r="M63" s="70"/>
      <c r="N63" s="66"/>
      <c r="O63" s="66"/>
      <c r="P63" s="66"/>
      <c r="Q63" s="71"/>
      <c r="R63" s="68"/>
      <c r="S63" s="63"/>
      <c r="T63" s="63"/>
      <c r="U63" s="63"/>
      <c r="V63" s="63"/>
      <c r="W63" s="69"/>
      <c r="X63" s="69"/>
      <c r="Y63" s="62"/>
      <c r="Z63" s="3"/>
      <c r="AA63" s="3"/>
      <c r="AB63" s="3"/>
      <c r="AC63" s="3"/>
      <c r="AD63" s="3"/>
    </row>
    <row r="64" spans="2:30" ht="24.75" customHeight="1">
      <c r="B64" s="195" t="s">
        <v>84</v>
      </c>
      <c r="C64" s="227">
        <v>0.5347222222222222</v>
      </c>
      <c r="D64" s="227"/>
      <c r="E64" s="62"/>
      <c r="F64" s="228" t="str">
        <f>W8</f>
        <v>宇都宮西部トレセン</v>
      </c>
      <c r="G64" s="228"/>
      <c r="H64" s="228"/>
      <c r="I64" s="228"/>
      <c r="J64" s="228"/>
      <c r="K64" s="228"/>
      <c r="L64" s="225">
        <f>N64+N65</f>
        <v>0</v>
      </c>
      <c r="M64" s="226" t="s">
        <v>75</v>
      </c>
      <c r="N64" s="66">
        <v>0</v>
      </c>
      <c r="O64" s="66" t="s">
        <v>76</v>
      </c>
      <c r="P64" s="66">
        <v>0</v>
      </c>
      <c r="Q64" s="230" t="s">
        <v>77</v>
      </c>
      <c r="R64" s="231">
        <f>P64+P65</f>
        <v>0</v>
      </c>
      <c r="S64" s="228" t="str">
        <f>AA8</f>
        <v>小山選抜</v>
      </c>
      <c r="T64" s="228"/>
      <c r="U64" s="228"/>
      <c r="V64" s="228"/>
      <c r="W64" s="228"/>
      <c r="X64" s="228"/>
      <c r="Y64" s="62"/>
      <c r="Z64" s="233" t="s">
        <v>95</v>
      </c>
      <c r="AA64" s="233"/>
      <c r="AB64" s="233"/>
      <c r="AC64" s="233"/>
      <c r="AD64" s="233"/>
    </row>
    <row r="65" spans="2:30" ht="24.75" customHeight="1">
      <c r="B65" s="195"/>
      <c r="C65" s="227"/>
      <c r="D65" s="227"/>
      <c r="E65" s="62"/>
      <c r="F65" s="228"/>
      <c r="G65" s="228"/>
      <c r="H65" s="228"/>
      <c r="I65" s="228"/>
      <c r="J65" s="228"/>
      <c r="K65" s="228"/>
      <c r="L65" s="225"/>
      <c r="M65" s="226"/>
      <c r="N65" s="66">
        <v>0</v>
      </c>
      <c r="O65" s="66" t="s">
        <v>76</v>
      </c>
      <c r="P65" s="66">
        <v>0</v>
      </c>
      <c r="Q65" s="230"/>
      <c r="R65" s="231"/>
      <c r="S65" s="228"/>
      <c r="T65" s="228"/>
      <c r="U65" s="228"/>
      <c r="V65" s="228"/>
      <c r="W65" s="228"/>
      <c r="X65" s="228"/>
      <c r="Y65" s="62"/>
      <c r="Z65" s="233"/>
      <c r="AA65" s="233"/>
      <c r="AB65" s="233"/>
      <c r="AC65" s="233"/>
      <c r="AD65" s="233"/>
    </row>
    <row r="66" spans="2:30" ht="24.75" customHeight="1">
      <c r="B66" s="5"/>
      <c r="C66" s="40"/>
      <c r="D66" s="40"/>
      <c r="E66" s="62"/>
      <c r="F66" s="63"/>
      <c r="G66" s="63"/>
      <c r="H66" s="63"/>
      <c r="I66" s="63"/>
      <c r="J66" s="63"/>
      <c r="K66" s="63"/>
      <c r="L66" s="64"/>
      <c r="M66" s="65"/>
      <c r="N66" s="66"/>
      <c r="O66" s="66"/>
      <c r="P66" s="66"/>
      <c r="Q66" s="67"/>
      <c r="R66" s="68"/>
      <c r="S66" s="63"/>
      <c r="T66" s="63"/>
      <c r="U66" s="63"/>
      <c r="V66" s="63"/>
      <c r="W66" s="63"/>
      <c r="X66" s="63"/>
      <c r="Y66" s="62"/>
      <c r="Z66" s="23"/>
      <c r="AA66" s="23"/>
      <c r="AB66" s="23"/>
      <c r="AC66" s="23"/>
      <c r="AD66" s="23"/>
    </row>
    <row r="67" spans="2:30" ht="24.75" customHeight="1">
      <c r="B67" s="195" t="s">
        <v>18</v>
      </c>
      <c r="C67" s="227">
        <v>0.5625</v>
      </c>
      <c r="D67" s="227"/>
      <c r="E67" s="62"/>
      <c r="F67" s="232" t="str">
        <f>E8</f>
        <v>佐野市からさわ</v>
      </c>
      <c r="G67" s="232"/>
      <c r="H67" s="232"/>
      <c r="I67" s="232"/>
      <c r="J67" s="232"/>
      <c r="K67" s="232"/>
      <c r="L67" s="225">
        <f>N67+N68</f>
        <v>4</v>
      </c>
      <c r="M67" s="226" t="s">
        <v>75</v>
      </c>
      <c r="N67" s="66">
        <v>1</v>
      </c>
      <c r="O67" s="66" t="s">
        <v>76</v>
      </c>
      <c r="P67" s="66">
        <v>0</v>
      </c>
      <c r="Q67" s="230" t="s">
        <v>77</v>
      </c>
      <c r="R67" s="231">
        <f>P67+P68</f>
        <v>0</v>
      </c>
      <c r="S67" s="228" t="str">
        <f>G8</f>
        <v>下野選抜Ｗｉｎｇきさらぎ</v>
      </c>
      <c r="T67" s="228"/>
      <c r="U67" s="228"/>
      <c r="V67" s="228"/>
      <c r="W67" s="228"/>
      <c r="X67" s="228"/>
      <c r="Y67" s="62"/>
      <c r="Z67" s="233" t="s">
        <v>96</v>
      </c>
      <c r="AA67" s="233"/>
      <c r="AB67" s="233"/>
      <c r="AC67" s="233"/>
      <c r="AD67" s="233"/>
    </row>
    <row r="68" spans="2:30" ht="24.75" customHeight="1">
      <c r="B68" s="195"/>
      <c r="C68" s="227"/>
      <c r="D68" s="227"/>
      <c r="E68" s="62"/>
      <c r="F68" s="232"/>
      <c r="G68" s="232"/>
      <c r="H68" s="232"/>
      <c r="I68" s="232"/>
      <c r="J68" s="232"/>
      <c r="K68" s="232"/>
      <c r="L68" s="225"/>
      <c r="M68" s="226"/>
      <c r="N68" s="66">
        <v>3</v>
      </c>
      <c r="O68" s="66" t="s">
        <v>76</v>
      </c>
      <c r="P68" s="66">
        <v>0</v>
      </c>
      <c r="Q68" s="230"/>
      <c r="R68" s="231"/>
      <c r="S68" s="228"/>
      <c r="T68" s="228"/>
      <c r="U68" s="228"/>
      <c r="V68" s="228"/>
      <c r="W68" s="228"/>
      <c r="X68" s="228"/>
      <c r="Y68" s="62"/>
      <c r="Z68" s="233"/>
      <c r="AA68" s="233"/>
      <c r="AB68" s="233"/>
      <c r="AC68" s="233"/>
      <c r="AD68" s="233"/>
    </row>
    <row r="69" spans="2:30" ht="24.75" customHeight="1">
      <c r="B69" s="6"/>
      <c r="C69" s="41"/>
      <c r="D69" s="41"/>
      <c r="E69" s="62"/>
      <c r="F69" s="63"/>
      <c r="G69" s="63"/>
      <c r="H69" s="63"/>
      <c r="I69" s="63"/>
      <c r="J69" s="69"/>
      <c r="K69" s="69"/>
      <c r="L69" s="64"/>
      <c r="M69" s="70"/>
      <c r="N69" s="66"/>
      <c r="O69" s="66"/>
      <c r="P69" s="66"/>
      <c r="Q69" s="71"/>
      <c r="R69" s="68"/>
      <c r="S69" s="63"/>
      <c r="T69" s="63"/>
      <c r="U69" s="63"/>
      <c r="V69" s="63"/>
      <c r="W69" s="69"/>
      <c r="X69" s="69"/>
      <c r="Y69" s="62"/>
      <c r="Z69" s="7"/>
      <c r="AA69" s="7"/>
      <c r="AB69" s="7"/>
      <c r="AC69" s="7"/>
      <c r="AD69" s="7"/>
    </row>
    <row r="70" spans="2:30" ht="24.75" customHeight="1">
      <c r="B70" s="195" t="s">
        <v>87</v>
      </c>
      <c r="C70" s="227">
        <v>0.5902777777777778</v>
      </c>
      <c r="D70" s="227"/>
      <c r="E70" s="62"/>
      <c r="F70" s="228" t="str">
        <f>N8</f>
        <v>黒磯選抜ＪＦＣ</v>
      </c>
      <c r="G70" s="228"/>
      <c r="H70" s="228"/>
      <c r="I70" s="228"/>
      <c r="J70" s="228"/>
      <c r="K70" s="228"/>
      <c r="L70" s="225">
        <f>N70+N71</f>
        <v>2</v>
      </c>
      <c r="M70" s="226" t="s">
        <v>75</v>
      </c>
      <c r="N70" s="66">
        <v>1</v>
      </c>
      <c r="O70" s="66" t="s">
        <v>76</v>
      </c>
      <c r="P70" s="66">
        <v>2</v>
      </c>
      <c r="Q70" s="230" t="s">
        <v>77</v>
      </c>
      <c r="R70" s="231">
        <f>P70+P71</f>
        <v>4</v>
      </c>
      <c r="S70" s="232" t="str">
        <f>P8</f>
        <v>岩舟ＪＦＣ</v>
      </c>
      <c r="T70" s="232"/>
      <c r="U70" s="232"/>
      <c r="V70" s="232"/>
      <c r="W70" s="232"/>
      <c r="X70" s="232"/>
      <c r="Y70" s="62"/>
      <c r="Z70" s="233" t="s">
        <v>97</v>
      </c>
      <c r="AA70" s="233"/>
      <c r="AB70" s="233"/>
      <c r="AC70" s="233"/>
      <c r="AD70" s="233"/>
    </row>
    <row r="71" spans="2:30" ht="24.75" customHeight="1">
      <c r="B71" s="195"/>
      <c r="C71" s="227"/>
      <c r="D71" s="227"/>
      <c r="E71" s="62"/>
      <c r="F71" s="228"/>
      <c r="G71" s="228"/>
      <c r="H71" s="228"/>
      <c r="I71" s="228"/>
      <c r="J71" s="228"/>
      <c r="K71" s="228"/>
      <c r="L71" s="225"/>
      <c r="M71" s="226"/>
      <c r="N71" s="66">
        <v>1</v>
      </c>
      <c r="O71" s="66" t="s">
        <v>76</v>
      </c>
      <c r="P71" s="66">
        <v>2</v>
      </c>
      <c r="Q71" s="230"/>
      <c r="R71" s="231"/>
      <c r="S71" s="232"/>
      <c r="T71" s="232"/>
      <c r="U71" s="232"/>
      <c r="V71" s="232"/>
      <c r="W71" s="232"/>
      <c r="X71" s="232"/>
      <c r="Y71" s="62"/>
      <c r="Z71" s="233"/>
      <c r="AA71" s="233"/>
      <c r="AB71" s="233"/>
      <c r="AC71" s="233"/>
      <c r="AD71" s="233"/>
    </row>
    <row r="72" spans="3:30" ht="24.75" customHeight="1">
      <c r="C72" s="41"/>
      <c r="D72" s="41"/>
      <c r="E72" s="62"/>
      <c r="F72" s="63"/>
      <c r="G72" s="63"/>
      <c r="H72" s="63"/>
      <c r="I72" s="63"/>
      <c r="J72" s="69"/>
      <c r="K72" s="69"/>
      <c r="L72" s="64"/>
      <c r="M72" s="70"/>
      <c r="N72" s="66"/>
      <c r="O72" s="66"/>
      <c r="P72" s="66"/>
      <c r="Q72" s="71"/>
      <c r="R72" s="68"/>
      <c r="S72" s="63"/>
      <c r="T72" s="63"/>
      <c r="U72" s="63"/>
      <c r="V72" s="63"/>
      <c r="W72" s="69"/>
      <c r="X72" s="69"/>
      <c r="Y72" s="62"/>
      <c r="Z72" s="3"/>
      <c r="AA72" s="3"/>
      <c r="AB72" s="3"/>
      <c r="AC72" s="3"/>
      <c r="AD72" s="3"/>
    </row>
    <row r="73" spans="2:30" ht="24.75" customHeight="1">
      <c r="B73" s="195" t="s">
        <v>88</v>
      </c>
      <c r="C73" s="227">
        <v>0.6180555555555556</v>
      </c>
      <c r="D73" s="227"/>
      <c r="E73" s="62"/>
      <c r="F73" s="228" t="str">
        <f>W8</f>
        <v>宇都宮西部トレセン</v>
      </c>
      <c r="G73" s="228"/>
      <c r="H73" s="228"/>
      <c r="I73" s="228"/>
      <c r="J73" s="228"/>
      <c r="K73" s="228"/>
      <c r="L73" s="225">
        <f>N73+N74</f>
        <v>0</v>
      </c>
      <c r="M73" s="226" t="s">
        <v>75</v>
      </c>
      <c r="N73" s="66">
        <v>0</v>
      </c>
      <c r="O73" s="66" t="s">
        <v>76</v>
      </c>
      <c r="P73" s="66">
        <v>0</v>
      </c>
      <c r="Q73" s="230" t="s">
        <v>77</v>
      </c>
      <c r="R73" s="231">
        <f>P73+P74</f>
        <v>0</v>
      </c>
      <c r="S73" s="228" t="str">
        <f>Y8</f>
        <v>野木選抜</v>
      </c>
      <c r="T73" s="228"/>
      <c r="U73" s="228"/>
      <c r="V73" s="228"/>
      <c r="W73" s="228"/>
      <c r="X73" s="228"/>
      <c r="Y73" s="62"/>
      <c r="Z73" s="233" t="s">
        <v>92</v>
      </c>
      <c r="AA73" s="233"/>
      <c r="AB73" s="233"/>
      <c r="AC73" s="233"/>
      <c r="AD73" s="233"/>
    </row>
    <row r="74" spans="2:30" ht="24.75" customHeight="1">
      <c r="B74" s="195"/>
      <c r="C74" s="227"/>
      <c r="D74" s="227"/>
      <c r="E74" s="62"/>
      <c r="F74" s="228"/>
      <c r="G74" s="228"/>
      <c r="H74" s="228"/>
      <c r="I74" s="228"/>
      <c r="J74" s="228"/>
      <c r="K74" s="228"/>
      <c r="L74" s="225"/>
      <c r="M74" s="226"/>
      <c r="N74" s="66">
        <v>0</v>
      </c>
      <c r="O74" s="66" t="s">
        <v>76</v>
      </c>
      <c r="P74" s="66">
        <v>0</v>
      </c>
      <c r="Q74" s="230"/>
      <c r="R74" s="231"/>
      <c r="S74" s="228"/>
      <c r="T74" s="228"/>
      <c r="U74" s="228"/>
      <c r="V74" s="228"/>
      <c r="W74" s="228"/>
      <c r="X74" s="228"/>
      <c r="Y74" s="62"/>
      <c r="Z74" s="233"/>
      <c r="AA74" s="233"/>
      <c r="AB74" s="233"/>
      <c r="AC74" s="233"/>
      <c r="AD74" s="233"/>
    </row>
    <row r="75" spans="3:25" ht="24.75" customHeight="1">
      <c r="C75" s="41"/>
      <c r="D75" s="41"/>
      <c r="E75" s="62"/>
      <c r="F75" s="63"/>
      <c r="G75" s="63"/>
      <c r="H75" s="63"/>
      <c r="I75" s="63"/>
      <c r="J75" s="69"/>
      <c r="K75" s="69"/>
      <c r="L75" s="64"/>
      <c r="M75" s="70"/>
      <c r="N75" s="66"/>
      <c r="O75" s="66"/>
      <c r="P75" s="66"/>
      <c r="Q75" s="71"/>
      <c r="R75" s="68"/>
      <c r="S75" s="63"/>
      <c r="T75" s="63"/>
      <c r="U75" s="63"/>
      <c r="V75" s="63"/>
      <c r="W75" s="69"/>
      <c r="X75" s="69"/>
      <c r="Y75" s="62"/>
    </row>
    <row r="76" spans="5:25" ht="24.75" customHeight="1"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9" ht="34.5" customHeight="1">
      <c r="A77" s="243" t="s">
        <v>109</v>
      </c>
      <c r="B77" s="244"/>
      <c r="C77" s="244"/>
      <c r="D77" s="245"/>
      <c r="E77" s="237" t="str">
        <f>A79</f>
        <v>壬生選抜</v>
      </c>
      <c r="F77" s="238"/>
      <c r="G77" s="237" t="str">
        <f>A81</f>
        <v>佐野市からさわ</v>
      </c>
      <c r="H77" s="238"/>
      <c r="I77" s="237" t="str">
        <f>A83</f>
        <v>下野選抜Ｗｉｎｇきさらぎ</v>
      </c>
      <c r="J77" s="238"/>
      <c r="K77" s="237" t="str">
        <f>A85</f>
        <v>大田原２０１５</v>
      </c>
      <c r="L77" s="238"/>
      <c r="M77" s="235" t="s">
        <v>15</v>
      </c>
      <c r="N77" s="235" t="s">
        <v>1</v>
      </c>
      <c r="O77" s="62"/>
      <c r="P77" s="243" t="s">
        <v>110</v>
      </c>
      <c r="Q77" s="244"/>
      <c r="R77" s="244"/>
      <c r="S77" s="245"/>
      <c r="T77" s="237" t="str">
        <f>P79</f>
        <v>佐野市みかも</v>
      </c>
      <c r="U77" s="238"/>
      <c r="V77" s="237" t="str">
        <f>P81</f>
        <v>黒磯選抜ＪＦＣ</v>
      </c>
      <c r="W77" s="238"/>
      <c r="X77" s="237" t="str">
        <f>P83</f>
        <v>岩舟ＪＦＣ</v>
      </c>
      <c r="Y77" s="238"/>
      <c r="Z77" s="237" t="str">
        <f>P85</f>
        <v>ＦＣ小山ＰＧＨＷ</v>
      </c>
      <c r="AA77" s="238"/>
      <c r="AB77" s="235" t="s">
        <v>15</v>
      </c>
      <c r="AC77" s="235" t="s">
        <v>1</v>
      </c>
    </row>
    <row r="78" spans="1:29" ht="34.5" customHeight="1">
      <c r="A78" s="246"/>
      <c r="B78" s="247"/>
      <c r="C78" s="247"/>
      <c r="D78" s="248"/>
      <c r="E78" s="239"/>
      <c r="F78" s="240"/>
      <c r="G78" s="239"/>
      <c r="H78" s="240"/>
      <c r="I78" s="239"/>
      <c r="J78" s="240"/>
      <c r="K78" s="239"/>
      <c r="L78" s="240"/>
      <c r="M78" s="236"/>
      <c r="N78" s="236"/>
      <c r="O78" s="62"/>
      <c r="P78" s="246"/>
      <c r="Q78" s="247"/>
      <c r="R78" s="247"/>
      <c r="S78" s="248"/>
      <c r="T78" s="239"/>
      <c r="U78" s="240"/>
      <c r="V78" s="239"/>
      <c r="W78" s="240"/>
      <c r="X78" s="239"/>
      <c r="Y78" s="240"/>
      <c r="Z78" s="239"/>
      <c r="AA78" s="240"/>
      <c r="AB78" s="236"/>
      <c r="AC78" s="236"/>
    </row>
    <row r="79" spans="1:29" ht="24.75" customHeight="1">
      <c r="A79" s="281" t="str">
        <f>C8</f>
        <v>壬生選抜</v>
      </c>
      <c r="B79" s="282"/>
      <c r="C79" s="282"/>
      <c r="D79" s="283"/>
      <c r="E79" s="72"/>
      <c r="F79" s="73"/>
      <c r="G79" s="72">
        <f>L21</f>
        <v>0</v>
      </c>
      <c r="H79" s="73">
        <f>R21</f>
        <v>2</v>
      </c>
      <c r="I79" s="72">
        <f>L30</f>
        <v>2</v>
      </c>
      <c r="J79" s="73">
        <f>R30</f>
        <v>1</v>
      </c>
      <c r="K79" s="72">
        <f>L39</f>
        <v>0</v>
      </c>
      <c r="L79" s="73">
        <f>R39</f>
        <v>3</v>
      </c>
      <c r="M79" s="241">
        <v>3</v>
      </c>
      <c r="N79" s="249">
        <v>3</v>
      </c>
      <c r="O79" s="62"/>
      <c r="P79" s="281" t="str">
        <f>L8</f>
        <v>佐野市みかも</v>
      </c>
      <c r="Q79" s="282"/>
      <c r="R79" s="282"/>
      <c r="S79" s="283"/>
      <c r="T79" s="72"/>
      <c r="U79" s="73"/>
      <c r="V79" s="72">
        <f>L24</f>
        <v>0</v>
      </c>
      <c r="W79" s="73">
        <f>R24</f>
        <v>2</v>
      </c>
      <c r="X79" s="72">
        <f>L33</f>
        <v>0</v>
      </c>
      <c r="Y79" s="73">
        <f>R33</f>
        <v>2</v>
      </c>
      <c r="Z79" s="72">
        <f>L42</f>
        <v>0</v>
      </c>
      <c r="AA79" s="73">
        <f>R42</f>
        <v>3</v>
      </c>
      <c r="AB79" s="241">
        <v>0</v>
      </c>
      <c r="AC79" s="249">
        <v>4</v>
      </c>
    </row>
    <row r="80" spans="1:29" ht="24.75" customHeight="1">
      <c r="A80" s="284"/>
      <c r="B80" s="285"/>
      <c r="C80" s="285"/>
      <c r="D80" s="286"/>
      <c r="E80" s="251"/>
      <c r="F80" s="252"/>
      <c r="G80" s="253" t="str">
        <f>IF(G79&gt;H79,"○",IF(G79&lt;H79,"×",IF(G79=H79,"△")))</f>
        <v>×</v>
      </c>
      <c r="H80" s="254"/>
      <c r="I80" s="253" t="str">
        <f>IF(I79&gt;J79,"○",IF(I79&lt;J79,"×",IF(I79=J79,"△")))</f>
        <v>○</v>
      </c>
      <c r="J80" s="254"/>
      <c r="K80" s="253" t="str">
        <f>IF(K79&gt;L79,"○",IF(K79&lt;L79,"×",IF(K79=L79,"△")))</f>
        <v>×</v>
      </c>
      <c r="L80" s="254"/>
      <c r="M80" s="242"/>
      <c r="N80" s="250"/>
      <c r="O80" s="62"/>
      <c r="P80" s="284"/>
      <c r="Q80" s="285"/>
      <c r="R80" s="285"/>
      <c r="S80" s="286"/>
      <c r="T80" s="251"/>
      <c r="U80" s="252"/>
      <c r="V80" s="253" t="str">
        <f>IF(V79&gt;W79,"○",IF(V79&lt;W79,"×",IF(V79=W79,"△")))</f>
        <v>×</v>
      </c>
      <c r="W80" s="254"/>
      <c r="X80" s="253" t="str">
        <f>IF(X79&gt;Y79,"○",IF(X79&lt;Y79,"×",IF(X79=Y79,"△")))</f>
        <v>×</v>
      </c>
      <c r="Y80" s="254"/>
      <c r="Z80" s="253" t="str">
        <f>IF(Z79&gt;AA79,"○",IF(Z79&lt;AA79,"×",IF(Z79=AA79,"△")))</f>
        <v>×</v>
      </c>
      <c r="AA80" s="254"/>
      <c r="AB80" s="242"/>
      <c r="AC80" s="250"/>
    </row>
    <row r="81" spans="1:29" ht="24.75" customHeight="1">
      <c r="A81" s="265" t="str">
        <f>E8</f>
        <v>佐野市からさわ</v>
      </c>
      <c r="B81" s="266"/>
      <c r="C81" s="266"/>
      <c r="D81" s="267"/>
      <c r="E81" s="74">
        <f>R21</f>
        <v>2</v>
      </c>
      <c r="F81" s="75">
        <f>L21</f>
        <v>0</v>
      </c>
      <c r="G81" s="74"/>
      <c r="H81" s="75"/>
      <c r="I81" s="74">
        <f>L67</f>
        <v>4</v>
      </c>
      <c r="J81" s="75">
        <f>R67</f>
        <v>0</v>
      </c>
      <c r="K81" s="74">
        <f>L58</f>
        <v>3</v>
      </c>
      <c r="L81" s="75">
        <f>R58</f>
        <v>0</v>
      </c>
      <c r="M81" s="263">
        <v>9</v>
      </c>
      <c r="N81" s="261">
        <v>1</v>
      </c>
      <c r="O81" s="62"/>
      <c r="P81" s="281" t="str">
        <f>N8</f>
        <v>黒磯選抜ＪＦＣ</v>
      </c>
      <c r="Q81" s="282"/>
      <c r="R81" s="282"/>
      <c r="S81" s="283"/>
      <c r="T81" s="74">
        <f>R24</f>
        <v>2</v>
      </c>
      <c r="U81" s="75">
        <f>L24</f>
        <v>0</v>
      </c>
      <c r="V81" s="74"/>
      <c r="W81" s="75"/>
      <c r="X81" s="74">
        <f>L70</f>
        <v>2</v>
      </c>
      <c r="Y81" s="75">
        <f>R70</f>
        <v>4</v>
      </c>
      <c r="Z81" s="74">
        <f>L61</f>
        <v>0</v>
      </c>
      <c r="AA81" s="75">
        <f>R61</f>
        <v>0</v>
      </c>
      <c r="AB81" s="263">
        <v>4</v>
      </c>
      <c r="AC81" s="261">
        <v>3</v>
      </c>
    </row>
    <row r="82" spans="1:29" ht="24.75" customHeight="1">
      <c r="A82" s="268"/>
      <c r="B82" s="269"/>
      <c r="C82" s="269"/>
      <c r="D82" s="270"/>
      <c r="E82" s="253" t="str">
        <f>IF(E81&gt;F81,"○",IF(E81&lt;F81,"×",IF(E81=F81,"△")))</f>
        <v>○</v>
      </c>
      <c r="F82" s="254"/>
      <c r="G82" s="251"/>
      <c r="H82" s="252"/>
      <c r="I82" s="253" t="str">
        <f>IF(I81&gt;J81,"○",IF(I81&lt;J81,"×",IF(I81=J81,"△")))</f>
        <v>○</v>
      </c>
      <c r="J82" s="254"/>
      <c r="K82" s="253" t="str">
        <f>IF(K81&gt;L81,"○",IF(K81&lt;L81,"×",IF(K81=L81,"△")))</f>
        <v>○</v>
      </c>
      <c r="L82" s="254"/>
      <c r="M82" s="264"/>
      <c r="N82" s="262"/>
      <c r="O82" s="62"/>
      <c r="P82" s="284"/>
      <c r="Q82" s="285"/>
      <c r="R82" s="285"/>
      <c r="S82" s="286"/>
      <c r="T82" s="253" t="str">
        <f>IF(T81&gt;U81,"○",IF(T81&lt;U81,"×",IF(T81=U81,"△")))</f>
        <v>○</v>
      </c>
      <c r="U82" s="254"/>
      <c r="V82" s="251"/>
      <c r="W82" s="252"/>
      <c r="X82" s="253" t="str">
        <f>IF(X81&gt;Y81,"○",IF(X81&lt;Y81,"×",IF(X81=Y81,"△")))</f>
        <v>×</v>
      </c>
      <c r="Y82" s="254"/>
      <c r="Z82" s="253" t="str">
        <f>IF(Z81&gt;AA81,"○",IF(Z81&lt;AA81,"×",IF(Z81=AA81,"△")))</f>
        <v>△</v>
      </c>
      <c r="AA82" s="254"/>
      <c r="AB82" s="264"/>
      <c r="AC82" s="262"/>
    </row>
    <row r="83" spans="1:29" ht="24.75" customHeight="1">
      <c r="A83" s="281" t="str">
        <f>G8</f>
        <v>下野選抜Ｗｉｎｇきさらぎ</v>
      </c>
      <c r="B83" s="282"/>
      <c r="C83" s="282"/>
      <c r="D83" s="283"/>
      <c r="E83" s="74">
        <f>R30</f>
        <v>1</v>
      </c>
      <c r="F83" s="75">
        <f>L30</f>
        <v>2</v>
      </c>
      <c r="G83" s="76">
        <f>R67</f>
        <v>0</v>
      </c>
      <c r="H83" s="77">
        <f>L67</f>
        <v>4</v>
      </c>
      <c r="I83" s="74"/>
      <c r="J83" s="75"/>
      <c r="K83" s="74">
        <f>L49</f>
        <v>1</v>
      </c>
      <c r="L83" s="75">
        <f>R49</f>
        <v>4</v>
      </c>
      <c r="M83" s="263">
        <v>0</v>
      </c>
      <c r="N83" s="261">
        <v>4</v>
      </c>
      <c r="O83" s="62"/>
      <c r="P83" s="255" t="str">
        <f>P8</f>
        <v>岩舟ＪＦＣ</v>
      </c>
      <c r="Q83" s="256"/>
      <c r="R83" s="256"/>
      <c r="S83" s="257"/>
      <c r="T83" s="74">
        <f>R33</f>
        <v>2</v>
      </c>
      <c r="U83" s="75">
        <f>L33</f>
        <v>0</v>
      </c>
      <c r="V83" s="76">
        <f>R70</f>
        <v>4</v>
      </c>
      <c r="W83" s="77">
        <f>L70</f>
        <v>2</v>
      </c>
      <c r="X83" s="74"/>
      <c r="Y83" s="75"/>
      <c r="Z83" s="74">
        <f>L52</f>
        <v>0</v>
      </c>
      <c r="AA83" s="75">
        <f>R52</f>
        <v>1</v>
      </c>
      <c r="AB83" s="263">
        <v>6</v>
      </c>
      <c r="AC83" s="261">
        <v>2</v>
      </c>
    </row>
    <row r="84" spans="1:29" ht="24.75" customHeight="1">
      <c r="A84" s="284"/>
      <c r="B84" s="285"/>
      <c r="C84" s="285"/>
      <c r="D84" s="286"/>
      <c r="E84" s="253" t="str">
        <f>IF(E83&gt;F83,"○",IF(E83&lt;F83,"×",IF(E83=F83,"△")))</f>
        <v>×</v>
      </c>
      <c r="F84" s="254"/>
      <c r="G84" s="253" t="str">
        <f>IF(G83&gt;H83,"○",IF(G83&lt;H83,"×",IF(G83=H83,"△")))</f>
        <v>×</v>
      </c>
      <c r="H84" s="254"/>
      <c r="I84" s="251"/>
      <c r="J84" s="252"/>
      <c r="K84" s="253" t="str">
        <f>IF(K83&gt;L83,"○",IF(K83&lt;L83,"×",IF(K83=L83,"△")))</f>
        <v>×</v>
      </c>
      <c r="L84" s="254"/>
      <c r="M84" s="264"/>
      <c r="N84" s="262"/>
      <c r="O84" s="62"/>
      <c r="P84" s="258"/>
      <c r="Q84" s="259"/>
      <c r="R84" s="259"/>
      <c r="S84" s="260"/>
      <c r="T84" s="253" t="str">
        <f>IF(T83&gt;U83,"○",IF(T83&lt;U83,"×",IF(T83=U83,"△")))</f>
        <v>○</v>
      </c>
      <c r="U84" s="254"/>
      <c r="V84" s="253" t="str">
        <f>IF(V83&gt;W83,"○",IF(V83&lt;W83,"×",IF(V83=W83,"△")))</f>
        <v>○</v>
      </c>
      <c r="W84" s="254"/>
      <c r="X84" s="251"/>
      <c r="Y84" s="252"/>
      <c r="Z84" s="253" t="str">
        <f>IF(Z83&gt;AA83,"○",IF(Z83&lt;AA83,"×",IF(Z83=AA83,"△")))</f>
        <v>×</v>
      </c>
      <c r="AA84" s="254"/>
      <c r="AB84" s="264"/>
      <c r="AC84" s="262"/>
    </row>
    <row r="85" spans="1:29" ht="24.75" customHeight="1">
      <c r="A85" s="255" t="str">
        <f>I8</f>
        <v>大田原２０１５</v>
      </c>
      <c r="B85" s="256"/>
      <c r="C85" s="256"/>
      <c r="D85" s="257"/>
      <c r="E85" s="74">
        <f>R39</f>
        <v>3</v>
      </c>
      <c r="F85" s="75">
        <f>L39</f>
        <v>0</v>
      </c>
      <c r="G85" s="76">
        <f>R58</f>
        <v>0</v>
      </c>
      <c r="H85" s="77">
        <f>L58</f>
        <v>3</v>
      </c>
      <c r="I85" s="74">
        <f>R49</f>
        <v>4</v>
      </c>
      <c r="J85" s="75">
        <f>L49</f>
        <v>1</v>
      </c>
      <c r="K85" s="74"/>
      <c r="L85" s="75"/>
      <c r="M85" s="263">
        <v>6</v>
      </c>
      <c r="N85" s="261">
        <v>2</v>
      </c>
      <c r="O85" s="62"/>
      <c r="P85" s="265" t="str">
        <f>R8</f>
        <v>ＦＣ小山ＰＧＨＷ</v>
      </c>
      <c r="Q85" s="266"/>
      <c r="R85" s="266"/>
      <c r="S85" s="267"/>
      <c r="T85" s="74">
        <f>R42</f>
        <v>3</v>
      </c>
      <c r="U85" s="75">
        <f>L42</f>
        <v>0</v>
      </c>
      <c r="V85" s="76">
        <f>R61</f>
        <v>0</v>
      </c>
      <c r="W85" s="77">
        <f>L61</f>
        <v>0</v>
      </c>
      <c r="X85" s="74">
        <f>R52</f>
        <v>1</v>
      </c>
      <c r="Y85" s="75">
        <f>L52</f>
        <v>0</v>
      </c>
      <c r="Z85" s="74"/>
      <c r="AA85" s="75"/>
      <c r="AB85" s="263">
        <v>7</v>
      </c>
      <c r="AC85" s="261">
        <v>1</v>
      </c>
    </row>
    <row r="86" spans="1:29" ht="24.75" customHeight="1">
      <c r="A86" s="258"/>
      <c r="B86" s="259"/>
      <c r="C86" s="259"/>
      <c r="D86" s="260"/>
      <c r="E86" s="253" t="str">
        <f>IF(E85&gt;F85,"○",IF(E85&lt;F85,"×",IF(E85=F85,"△")))</f>
        <v>○</v>
      </c>
      <c r="F86" s="254"/>
      <c r="G86" s="253" t="str">
        <f>IF(G85&gt;H85,"○",IF(G85&lt;H85,"×",IF(G85=H85,"△")))</f>
        <v>×</v>
      </c>
      <c r="H86" s="254"/>
      <c r="I86" s="253" t="str">
        <f>IF(I85&gt;J85,"○",IF(I85&lt;J85,"×",IF(I85=J85,"△")))</f>
        <v>○</v>
      </c>
      <c r="J86" s="254"/>
      <c r="K86" s="251"/>
      <c r="L86" s="252"/>
      <c r="M86" s="264"/>
      <c r="N86" s="262"/>
      <c r="O86" s="62"/>
      <c r="P86" s="268"/>
      <c r="Q86" s="269"/>
      <c r="R86" s="269"/>
      <c r="S86" s="270"/>
      <c r="T86" s="253" t="str">
        <f>IF(T85&gt;U85,"○",IF(T85&lt;U85,"×",IF(T85=U85,"△")))</f>
        <v>○</v>
      </c>
      <c r="U86" s="254"/>
      <c r="V86" s="253" t="str">
        <f>IF(V85&gt;W85,"○",IF(V85&lt;W85,"×",IF(V85=W85,"△")))</f>
        <v>△</v>
      </c>
      <c r="W86" s="254"/>
      <c r="X86" s="253" t="str">
        <f>IF(X85&gt;Y85,"○",IF(X85&lt;Y85,"×",IF(X85=Y85,"△")))</f>
        <v>○</v>
      </c>
      <c r="Y86" s="254"/>
      <c r="Z86" s="251"/>
      <c r="AA86" s="252"/>
      <c r="AB86" s="264"/>
      <c r="AC86" s="262"/>
    </row>
    <row r="87" spans="1:25" ht="24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9" ht="34.5" customHeight="1">
      <c r="A88" s="287" t="s">
        <v>111</v>
      </c>
      <c r="B88" s="288"/>
      <c r="C88" s="288"/>
      <c r="D88" s="289"/>
      <c r="E88" s="237" t="str">
        <f>A90</f>
        <v>高根沢選抜</v>
      </c>
      <c r="F88" s="238"/>
      <c r="G88" s="237" t="str">
        <f>A92</f>
        <v>宇都宮西部トレセン</v>
      </c>
      <c r="H88" s="238"/>
      <c r="I88" s="237" t="str">
        <f>A94</f>
        <v>野木選抜</v>
      </c>
      <c r="J88" s="238"/>
      <c r="K88" s="237" t="str">
        <f>A96</f>
        <v>小山選抜</v>
      </c>
      <c r="L88" s="238"/>
      <c r="M88" s="235" t="s">
        <v>15</v>
      </c>
      <c r="N88" s="235" t="s">
        <v>1</v>
      </c>
      <c r="O88" s="62"/>
      <c r="P88" s="150"/>
      <c r="Q88" s="150"/>
      <c r="R88" s="150"/>
      <c r="S88" s="150"/>
      <c r="T88" s="112"/>
      <c r="U88" s="112"/>
      <c r="V88" s="112"/>
      <c r="W88" s="112"/>
      <c r="X88" s="112"/>
      <c r="Y88" s="112"/>
      <c r="Z88" s="112"/>
      <c r="AA88" s="112"/>
      <c r="AB88" s="113"/>
      <c r="AC88" s="113"/>
    </row>
    <row r="89" spans="1:29" ht="34.5" customHeight="1">
      <c r="A89" s="290"/>
      <c r="B89" s="291"/>
      <c r="C89" s="291"/>
      <c r="D89" s="292"/>
      <c r="E89" s="239"/>
      <c r="F89" s="240"/>
      <c r="G89" s="239"/>
      <c r="H89" s="240"/>
      <c r="I89" s="239"/>
      <c r="J89" s="240"/>
      <c r="K89" s="239"/>
      <c r="L89" s="240"/>
      <c r="M89" s="236"/>
      <c r="N89" s="236"/>
      <c r="O89" s="62"/>
      <c r="P89" s="150"/>
      <c r="Q89" s="150"/>
      <c r="R89" s="150"/>
      <c r="S89" s="150"/>
      <c r="T89" s="112"/>
      <c r="U89" s="112"/>
      <c r="V89" s="112"/>
      <c r="W89" s="112"/>
      <c r="X89" s="112"/>
      <c r="Y89" s="112"/>
      <c r="Z89" s="112"/>
      <c r="AA89" s="112"/>
      <c r="AB89" s="113"/>
      <c r="AC89" s="113"/>
    </row>
    <row r="90" spans="1:29" ht="24.75" customHeight="1">
      <c r="A90" s="281" t="str">
        <f>U8</f>
        <v>高根沢選抜</v>
      </c>
      <c r="B90" s="282"/>
      <c r="C90" s="282"/>
      <c r="D90" s="283"/>
      <c r="E90" s="72"/>
      <c r="F90" s="73"/>
      <c r="G90" s="72">
        <f>L27</f>
        <v>0</v>
      </c>
      <c r="H90" s="73">
        <f>R27</f>
        <v>0</v>
      </c>
      <c r="I90" s="72">
        <f>L36</f>
        <v>0</v>
      </c>
      <c r="J90" s="73">
        <f>R36</f>
        <v>1</v>
      </c>
      <c r="K90" s="72">
        <f>L45</f>
        <v>0</v>
      </c>
      <c r="L90" s="73">
        <f>R45</f>
        <v>3</v>
      </c>
      <c r="M90" s="241">
        <v>1</v>
      </c>
      <c r="N90" s="249">
        <v>4</v>
      </c>
      <c r="O90" s="62"/>
      <c r="P90" s="119"/>
      <c r="Q90" s="119"/>
      <c r="R90" s="119"/>
      <c r="S90" s="119"/>
      <c r="T90" s="115"/>
      <c r="U90" s="116"/>
      <c r="V90" s="115"/>
      <c r="W90" s="116"/>
      <c r="X90" s="115"/>
      <c r="Y90" s="116"/>
      <c r="Z90" s="115"/>
      <c r="AA90" s="116"/>
      <c r="AB90" s="117"/>
      <c r="AC90" s="118"/>
    </row>
    <row r="91" spans="1:29" ht="24.75" customHeight="1">
      <c r="A91" s="284"/>
      <c r="B91" s="285"/>
      <c r="C91" s="285"/>
      <c r="D91" s="286"/>
      <c r="E91" s="251"/>
      <c r="F91" s="252"/>
      <c r="G91" s="253" t="str">
        <f>IF(G90&gt;H90,"○",IF(G90&lt;H90,"×",IF(G90=H90,"△")))</f>
        <v>△</v>
      </c>
      <c r="H91" s="254"/>
      <c r="I91" s="253" t="str">
        <f>IF(I90&gt;J90,"○",IF(I90&lt;J90,"×",IF(I90=J90,"△")))</f>
        <v>×</v>
      </c>
      <c r="J91" s="254"/>
      <c r="K91" s="253" t="str">
        <f>IF(K90&gt;L90,"○",IF(K90&lt;L90,"×",IF(K90=L90,"△")))</f>
        <v>×</v>
      </c>
      <c r="L91" s="254"/>
      <c r="M91" s="242"/>
      <c r="N91" s="250"/>
      <c r="O91" s="62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7"/>
      <c r="AC91" s="118"/>
    </row>
    <row r="92" spans="1:29" ht="24.75" customHeight="1">
      <c r="A92" s="281" t="str">
        <f>W8</f>
        <v>宇都宮西部トレセン</v>
      </c>
      <c r="B92" s="282"/>
      <c r="C92" s="282"/>
      <c r="D92" s="283"/>
      <c r="E92" s="74">
        <f>R27</f>
        <v>0</v>
      </c>
      <c r="F92" s="75">
        <f>L27</f>
        <v>0</v>
      </c>
      <c r="G92" s="74"/>
      <c r="H92" s="75"/>
      <c r="I92" s="74">
        <f>L73</f>
        <v>0</v>
      </c>
      <c r="J92" s="75">
        <f>R73</f>
        <v>0</v>
      </c>
      <c r="K92" s="74">
        <f>L64</f>
        <v>0</v>
      </c>
      <c r="L92" s="75">
        <f>R64</f>
        <v>0</v>
      </c>
      <c r="M92" s="263">
        <v>3</v>
      </c>
      <c r="N92" s="261">
        <v>3</v>
      </c>
      <c r="O92" s="62"/>
      <c r="P92" s="119"/>
      <c r="Q92" s="119"/>
      <c r="R92" s="119"/>
      <c r="S92" s="119"/>
      <c r="T92" s="76"/>
      <c r="U92" s="120"/>
      <c r="V92" s="76"/>
      <c r="W92" s="120"/>
      <c r="X92" s="76"/>
      <c r="Y92" s="120"/>
      <c r="Z92" s="76"/>
      <c r="AA92" s="120"/>
      <c r="AB92" s="121"/>
      <c r="AC92" s="122"/>
    </row>
    <row r="93" spans="1:29" ht="24.75" customHeight="1">
      <c r="A93" s="284"/>
      <c r="B93" s="285"/>
      <c r="C93" s="285"/>
      <c r="D93" s="286"/>
      <c r="E93" s="253" t="str">
        <f>IF(E92&gt;F92,"○",IF(E92&lt;F92,"×",IF(E92=F92,"△")))</f>
        <v>△</v>
      </c>
      <c r="F93" s="254"/>
      <c r="G93" s="251"/>
      <c r="H93" s="252"/>
      <c r="I93" s="253" t="str">
        <f>IF(I92&gt;J92,"○",IF(I92&lt;J92,"×",IF(I92=J92,"△")))</f>
        <v>△</v>
      </c>
      <c r="J93" s="254"/>
      <c r="K93" s="253" t="str">
        <f>IF(K92&gt;L92,"○",IF(K92&lt;L92,"×",IF(K92=L92,"△")))</f>
        <v>△</v>
      </c>
      <c r="L93" s="254"/>
      <c r="M93" s="264"/>
      <c r="N93" s="262"/>
      <c r="O93" s="62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21"/>
      <c r="AC93" s="122"/>
    </row>
    <row r="94" spans="1:29" ht="24.75" customHeight="1">
      <c r="A94" s="255" t="str">
        <f>Y8</f>
        <v>野木選抜</v>
      </c>
      <c r="B94" s="256"/>
      <c r="C94" s="256"/>
      <c r="D94" s="257"/>
      <c r="E94" s="74">
        <f>R36</f>
        <v>1</v>
      </c>
      <c r="F94" s="75">
        <f>L36</f>
        <v>0</v>
      </c>
      <c r="G94" s="76">
        <f>R73</f>
        <v>0</v>
      </c>
      <c r="H94" s="77">
        <f>L73</f>
        <v>0</v>
      </c>
      <c r="I94" s="74"/>
      <c r="J94" s="75"/>
      <c r="K94" s="74">
        <f>L55</f>
        <v>0</v>
      </c>
      <c r="L94" s="75">
        <f>R55</f>
        <v>2</v>
      </c>
      <c r="M94" s="263">
        <v>4</v>
      </c>
      <c r="N94" s="261">
        <v>2</v>
      </c>
      <c r="O94" s="62"/>
      <c r="P94" s="119"/>
      <c r="Q94" s="119"/>
      <c r="R94" s="119"/>
      <c r="S94" s="119"/>
      <c r="T94" s="76"/>
      <c r="U94" s="120"/>
      <c r="V94" s="76"/>
      <c r="W94" s="120"/>
      <c r="X94" s="76"/>
      <c r="Y94" s="120"/>
      <c r="Z94" s="76"/>
      <c r="AA94" s="120"/>
      <c r="AB94" s="121"/>
      <c r="AC94" s="122"/>
    </row>
    <row r="95" spans="1:29" ht="24.75" customHeight="1">
      <c r="A95" s="258"/>
      <c r="B95" s="259"/>
      <c r="C95" s="259"/>
      <c r="D95" s="260"/>
      <c r="E95" s="253" t="str">
        <f>IF(E94&gt;F94,"○",IF(E94&lt;F94,"×",IF(E94=F94,"△")))</f>
        <v>○</v>
      </c>
      <c r="F95" s="254"/>
      <c r="G95" s="253" t="str">
        <f>IF(G94&gt;H94,"○",IF(G94&lt;H94,"×",IF(G94=H94,"△")))</f>
        <v>△</v>
      </c>
      <c r="H95" s="254"/>
      <c r="I95" s="251"/>
      <c r="J95" s="252"/>
      <c r="K95" s="253" t="str">
        <f>IF(K94&gt;L94,"○",IF(K94&lt;L94,"×",IF(K94=L94,"△")))</f>
        <v>×</v>
      </c>
      <c r="L95" s="254"/>
      <c r="M95" s="264"/>
      <c r="N95" s="262"/>
      <c r="O95" s="62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21"/>
      <c r="AC95" s="122"/>
    </row>
    <row r="96" spans="1:29" ht="24.75" customHeight="1">
      <c r="A96" s="265" t="str">
        <f>AA8</f>
        <v>小山選抜</v>
      </c>
      <c r="B96" s="266"/>
      <c r="C96" s="266"/>
      <c r="D96" s="267"/>
      <c r="E96" s="74">
        <f>R45</f>
        <v>3</v>
      </c>
      <c r="F96" s="75">
        <f>L45</f>
        <v>0</v>
      </c>
      <c r="G96" s="76">
        <f>R64</f>
        <v>0</v>
      </c>
      <c r="H96" s="77">
        <f>L64</f>
        <v>0</v>
      </c>
      <c r="I96" s="74">
        <f>R55</f>
        <v>2</v>
      </c>
      <c r="J96" s="75">
        <f>L55</f>
        <v>0</v>
      </c>
      <c r="K96" s="74"/>
      <c r="L96" s="75"/>
      <c r="M96" s="263">
        <v>7</v>
      </c>
      <c r="N96" s="261">
        <v>1</v>
      </c>
      <c r="O96" s="62"/>
      <c r="P96" s="119"/>
      <c r="Q96" s="119"/>
      <c r="R96" s="119"/>
      <c r="S96" s="119"/>
      <c r="T96" s="76"/>
      <c r="U96" s="120"/>
      <c r="V96" s="76"/>
      <c r="W96" s="120"/>
      <c r="X96" s="76"/>
      <c r="Y96" s="120"/>
      <c r="Z96" s="76"/>
      <c r="AA96" s="120"/>
      <c r="AB96" s="121"/>
      <c r="AC96" s="122"/>
    </row>
    <row r="97" spans="1:29" ht="24.75" customHeight="1">
      <c r="A97" s="268"/>
      <c r="B97" s="269"/>
      <c r="C97" s="269"/>
      <c r="D97" s="270"/>
      <c r="E97" s="253" t="str">
        <f>IF(E96&gt;F96,"○",IF(E96&lt;F96,"×",IF(E96=F96,"△")))</f>
        <v>○</v>
      </c>
      <c r="F97" s="254"/>
      <c r="G97" s="253" t="str">
        <f>IF(G96&gt;H96,"○",IF(G96&lt;H96,"×",IF(G96=H96,"△")))</f>
        <v>△</v>
      </c>
      <c r="H97" s="254"/>
      <c r="I97" s="253" t="str">
        <f>IF(I96&gt;J96,"○",IF(I96&lt;J96,"×",IF(I96=J96,"△")))</f>
        <v>○</v>
      </c>
      <c r="J97" s="254"/>
      <c r="K97" s="251"/>
      <c r="L97" s="252"/>
      <c r="M97" s="264"/>
      <c r="N97" s="262"/>
      <c r="O97" s="62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21"/>
      <c r="AC97" s="122"/>
    </row>
    <row r="98" spans="5:25" ht="13.5"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5:25" ht="13.5"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5:25" ht="13.5"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5:25" ht="13.5"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5:25" ht="13.5"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5:25" ht="13.5"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5:25" ht="13.5"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5:25" ht="13.5"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5:25" ht="13.5"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5:25" ht="13.5"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5:25" ht="13.5"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5:25" ht="13.5"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5:25" ht="13.5"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5:25" ht="13.5"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5:25" ht="13.5"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5:25" ht="13.5"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5:25" ht="13.5"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5:25" ht="13.5"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5:25" ht="13.5"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5:25" ht="13.5"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5:25" ht="13.5"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5:25" ht="13.5"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5:25" ht="13.5"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5:25" ht="13.5"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5:25" ht="13.5"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5:25" ht="13.5"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5:25" ht="13.5"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5:25" ht="13.5"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5:25" ht="13.5"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5:25" ht="13.5"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5:25" ht="13.5"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5:25" ht="13.5"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5:25" ht="13.5"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5:25" ht="13.5"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5:25" ht="13.5"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5:25" ht="13.5"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5:25" ht="13.5"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5:25" ht="13.5"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5:25" ht="13.5"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5:25" ht="13.5"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5:25" ht="13.5"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5:25" ht="13.5"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5:25" ht="13.5"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5:25" ht="13.5"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5:25" ht="13.5"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5:25" ht="13.5"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5:25" ht="13.5"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5:25" ht="13.5"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5:25" ht="13.5"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5:25" ht="13.5"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5:25" ht="13.5"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5:25" ht="13.5"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5:25" ht="13.5"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5:25" ht="13.5"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5:25" ht="13.5"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5:25" ht="13.5"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5:25" ht="13.5"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5:25" ht="13.5"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5:25" ht="13.5"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5:25" ht="13.5"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5:25" ht="13.5"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5:25" ht="13.5"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5:25" ht="13.5"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5:25" ht="13.5"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5:25" ht="13.5"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5:25" ht="13.5"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5:25" ht="13.5"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5:25" ht="13.5"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5:25" ht="13.5"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5:25" ht="13.5"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5:25" ht="13.5"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5:25" ht="13.5"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5:25" ht="13.5"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5:25" ht="13.5"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5:25" ht="13.5"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5:25" ht="13.5"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5:25" ht="13.5"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5:25" ht="13.5"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5:25" ht="13.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5:25" ht="13.5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5:25" ht="13.5"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5:25" ht="13.5"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5:25" ht="13.5"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5:25" ht="13.5"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5:25" ht="13.5"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5:25" ht="13.5"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5:25" ht="13.5"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5:25" ht="13.5"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5:25" ht="13.5"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5:25" ht="13.5"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5:25" ht="13.5"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5:25" ht="13.5"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5:25" ht="13.5"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5:25" ht="13.5"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</row>
    <row r="192" spans="5:25" ht="13.5"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</row>
    <row r="193" spans="5:25" ht="13.5"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</row>
    <row r="194" spans="5:25" ht="13.5"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5:25" ht="13.5"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5:25" ht="13.5"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5:25" ht="13.5"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5:25" ht="13.5"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5:25" ht="13.5"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5:25" ht="13.5"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5:25" ht="13.5"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5:25" ht="13.5"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5:25" ht="13.5"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5:25" ht="13.5"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5:25" ht="13.5"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5:25" ht="13.5"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5:25" ht="13.5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5:25" ht="13.5"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5:25" ht="13.5"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5:25" ht="13.5"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5:25" ht="13.5"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5:25" ht="13.5"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5:25" ht="13.5"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5:25" ht="13.5"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5:25" ht="13.5"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5:25" ht="13.5"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5:25" ht="13.5"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5:25" ht="13.5"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5:25" ht="13.5"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5:25" ht="13.5"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5:25" ht="13.5"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5:25" ht="13.5"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5:25" ht="13.5"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5:25" ht="13.5"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5:25" ht="13.5"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5:25" ht="13.5"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5:25" ht="13.5"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5:25" ht="13.5"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5:25" ht="13.5"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5:25" ht="13.5"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5:25" ht="13.5"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5:25" ht="13.5"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5:25" ht="13.5"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5:25" ht="13.5"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5:25" ht="13.5"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5:25" ht="13.5"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5:25" ht="13.5"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5:25" ht="13.5"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5:25" ht="13.5"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5:25" ht="13.5"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5:25" ht="13.5"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2" spans="5:25" ht="13.5"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</row>
    <row r="243" spans="5:25" ht="13.5"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5:25" ht="13.5"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</row>
    <row r="245" spans="5:25" ht="13.5"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</row>
    <row r="246" spans="5:25" ht="13.5"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5:25" ht="13.5"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</row>
    <row r="248" spans="5:25" ht="13.5"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</row>
    <row r="249" spans="5:25" ht="13.5"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</row>
    <row r="250" spans="5:25" ht="13.5"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</row>
    <row r="251" spans="5:25" ht="13.5"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</row>
    <row r="252" spans="5:25" ht="13.5"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</row>
    <row r="253" spans="5:25" ht="13.5"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</row>
    <row r="254" spans="5:25" ht="13.5"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</row>
    <row r="255" spans="5:25" ht="13.5"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</row>
    <row r="256" spans="5:25" ht="13.5"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</row>
    <row r="257" spans="5:25" ht="13.5"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</row>
    <row r="258" spans="5:25" ht="13.5"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</row>
    <row r="259" spans="5:25" ht="13.5"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</row>
    <row r="260" spans="5:25" ht="13.5"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</row>
    <row r="261" spans="5:25" ht="13.5"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</row>
    <row r="262" spans="5:25" ht="13.5"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</row>
    <row r="263" spans="5:25" ht="13.5"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</row>
    <row r="264" spans="5:25" ht="13.5"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</row>
    <row r="265" spans="5:25" ht="13.5"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</row>
    <row r="266" spans="5:25" ht="13.5"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</row>
    <row r="267" spans="5:25" ht="13.5"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</row>
    <row r="268" spans="5:25" ht="13.5"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</row>
    <row r="269" spans="5:25" ht="13.5"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5:25" ht="13.5"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</row>
    <row r="271" spans="5:25" ht="13.5"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5:25" ht="13.5"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</row>
    <row r="273" spans="5:25" ht="13.5"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5:25" ht="13.5"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</row>
    <row r="275" spans="5:25" ht="13.5"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5:25" ht="13.5"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</row>
    <row r="277" spans="5:25" ht="13.5"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  <row r="278" spans="5:25" ht="13.5"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</row>
    <row r="279" spans="5:25" ht="13.5"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5:25" ht="13.5"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</row>
    <row r="281" spans="5:25" ht="13.5"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5:25" ht="13.5"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</row>
    <row r="283" spans="5:25" ht="13.5"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</row>
    <row r="284" spans="5:25" ht="13.5"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5:25" ht="13.5"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</row>
    <row r="286" spans="5:25" ht="13.5"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</row>
    <row r="287" spans="5:25" ht="13.5"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</row>
    <row r="288" spans="5:25" ht="13.5"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</row>
    <row r="289" spans="5:25" ht="13.5"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</row>
    <row r="290" spans="5:25" ht="13.5"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5:25" ht="13.5"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</row>
    <row r="292" spans="5:25" ht="13.5"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</row>
    <row r="293" spans="5:25" ht="13.5"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</row>
    <row r="294" spans="5:25" ht="13.5"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5:25" ht="13.5"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</row>
    <row r="296" spans="5:25" ht="13.5"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</row>
    <row r="297" spans="5:25" ht="13.5"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</row>
    <row r="298" spans="5:25" ht="13.5"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</row>
    <row r="299" spans="5:25" ht="13.5"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5:25" ht="13.5"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</row>
    <row r="301" spans="5:25" ht="13.5"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</row>
    <row r="302" spans="5:25" ht="13.5"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</row>
    <row r="303" spans="5:25" ht="13.5"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</row>
    <row r="304" spans="5:25" ht="13.5"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</row>
    <row r="305" spans="5:25" ht="13.5"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</row>
    <row r="306" spans="5:25" ht="13.5"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</row>
    <row r="307" spans="5:25" ht="13.5"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</row>
    <row r="308" spans="5:25" ht="13.5"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</row>
    <row r="309" spans="5:25" ht="13.5"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</row>
    <row r="310" spans="5:25" ht="13.5"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</row>
    <row r="311" spans="5:25" ht="13.5"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</row>
    <row r="312" spans="5:25" ht="13.5"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5:25" ht="13.5"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</row>
    <row r="314" spans="5:25" ht="13.5"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5:25" ht="13.5"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5:25" ht="13.5"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</row>
    <row r="317" spans="5:25" ht="13.5"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</row>
    <row r="318" spans="5:25" ht="13.5"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</row>
    <row r="319" spans="5:25" ht="13.5"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</row>
    <row r="320" spans="5:25" ht="13.5"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</row>
    <row r="321" spans="5:25" ht="13.5"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</row>
    <row r="322" spans="5:25" ht="13.5"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</row>
    <row r="323" spans="5:25" ht="13.5"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</row>
    <row r="324" spans="5:25" ht="13.5"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</row>
    <row r="325" spans="5:25" ht="13.5"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</row>
    <row r="326" spans="5:25" ht="13.5"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</row>
    <row r="327" spans="5:25" ht="13.5"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</row>
    <row r="328" spans="5:25" ht="13.5"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</row>
    <row r="329" spans="5:25" ht="13.5"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</row>
    <row r="330" spans="5:25" ht="13.5"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</row>
    <row r="331" spans="5:25" ht="13.5"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</row>
    <row r="332" spans="5:25" ht="13.5"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</row>
    <row r="333" spans="5:25" ht="13.5"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</row>
    <row r="334" spans="5:25" ht="13.5"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</row>
    <row r="335" spans="5:25" ht="13.5"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5:25" ht="13.5"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</row>
    <row r="337" spans="5:25" ht="13.5"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5:25" ht="13.5"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</row>
    <row r="339" spans="5:25" ht="13.5"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</row>
    <row r="340" spans="5:25" ht="13.5"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</row>
    <row r="341" spans="5:25" ht="13.5"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</row>
    <row r="342" spans="5:25" ht="13.5"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</row>
    <row r="343" spans="5:25" ht="13.5"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</row>
    <row r="344" spans="5:25" ht="13.5"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</row>
    <row r="345" spans="5:25" ht="13.5"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</row>
    <row r="346" spans="5:25" ht="13.5"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</row>
    <row r="347" spans="5:25" ht="13.5"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</row>
    <row r="348" spans="5:25" ht="13.5"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</row>
    <row r="349" spans="5:25" ht="13.5"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</row>
    <row r="350" spans="5:25" ht="13.5"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</row>
    <row r="351" spans="5:25" ht="13.5"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</row>
    <row r="352" spans="5:25" ht="13.5"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</row>
    <row r="353" spans="5:25" ht="13.5"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</row>
    <row r="354" spans="5:25" ht="13.5"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</row>
    <row r="355" spans="5:25" ht="13.5"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5:25" ht="13.5"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</row>
    <row r="357" spans="5:25" ht="13.5"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</row>
    <row r="358" spans="5:25" ht="13.5"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</row>
    <row r="359" spans="5:25" ht="13.5"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</row>
    <row r="360" spans="5:25" ht="13.5"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</row>
    <row r="361" spans="5:25" ht="13.5"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</row>
    <row r="362" spans="5:25" ht="13.5"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</row>
    <row r="363" spans="5:25" ht="13.5"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</row>
    <row r="364" spans="5:25" ht="13.5"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</row>
    <row r="365" spans="5:25" ht="13.5"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</row>
    <row r="366" spans="5:25" ht="13.5"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</row>
    <row r="367" spans="5:25" ht="13.5"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</row>
    <row r="368" spans="5:25" ht="13.5"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</row>
    <row r="369" spans="5:25" ht="13.5"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</row>
    <row r="370" spans="5:25" ht="13.5"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</row>
    <row r="371" spans="5:25" ht="13.5"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</row>
    <row r="372" spans="5:25" ht="13.5"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</row>
    <row r="373" spans="5:25" ht="13.5"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</row>
    <row r="374" spans="5:25" ht="13.5"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</row>
    <row r="375" spans="5:25" ht="13.5"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</row>
    <row r="376" spans="5:25" ht="13.5"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  <row r="377" spans="5:25" ht="13.5"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5:25" ht="13.5"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</row>
    <row r="379" spans="5:25" ht="13.5"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5:25" ht="13.5"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5:25" ht="13.5"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5:25" ht="13.5"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</row>
    <row r="383" spans="5:25" ht="13.5"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5:25" ht="13.5"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</row>
    <row r="385" spans="5:25" ht="13.5"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  <row r="386" spans="5:25" ht="13.5"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</row>
    <row r="387" spans="5:25" ht="13.5"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</row>
    <row r="388" spans="5:25" ht="13.5"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5:25" ht="13.5"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</row>
    <row r="390" spans="5:25" ht="13.5"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</row>
    <row r="391" spans="5:25" ht="13.5"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</row>
    <row r="392" spans="5:25" ht="13.5"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</row>
    <row r="393" spans="5:25" ht="13.5"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</row>
    <row r="394" spans="5:25" ht="13.5"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</row>
    <row r="395" spans="5:25" ht="13.5"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</row>
    <row r="396" spans="5:25" ht="13.5"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</row>
    <row r="397" spans="5:25" ht="13.5"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</row>
    <row r="398" spans="5:25" ht="13.5"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</row>
    <row r="399" spans="5:25" ht="13.5"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</row>
    <row r="400" spans="5:25" ht="13.5"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</row>
    <row r="401" spans="5:25" ht="13.5"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</row>
    <row r="402" spans="5:25" ht="13.5"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</row>
    <row r="403" spans="5:25" ht="13.5"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</row>
    <row r="404" spans="5:25" ht="13.5"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</row>
    <row r="405" spans="5:25" ht="13.5"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</row>
    <row r="406" spans="5:25" ht="13.5"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</row>
    <row r="407" spans="5:25" ht="13.5"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</row>
    <row r="408" spans="5:25" ht="13.5"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</row>
    <row r="409" spans="5:25" ht="13.5"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</row>
    <row r="410" spans="5:25" ht="13.5"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</row>
    <row r="411" spans="5:25" ht="13.5"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</row>
    <row r="412" spans="5:25" ht="13.5"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</row>
    <row r="413" spans="5:25" ht="13.5"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</row>
    <row r="414" spans="5:25" ht="13.5"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</row>
    <row r="415" spans="5:25" ht="13.5"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</row>
    <row r="416" spans="5:25" ht="13.5"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</row>
    <row r="417" spans="5:25" ht="13.5"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</row>
    <row r="418" spans="5:25" ht="13.5"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</row>
    <row r="419" spans="5:25" ht="13.5"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</row>
    <row r="420" spans="5:25" ht="13.5"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</row>
    <row r="421" spans="5:25" ht="13.5"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</row>
    <row r="422" spans="5:25" ht="13.5"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</row>
    <row r="423" spans="5:25" ht="13.5"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</row>
    <row r="424" spans="5:25" ht="13.5"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</row>
    <row r="425" spans="5:25" ht="13.5"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</row>
    <row r="426" spans="5:25" ht="13.5"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5:25" ht="13.5"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5:25" ht="13.5"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</row>
    <row r="429" spans="5:25" ht="13.5"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</row>
    <row r="430" spans="5:25" ht="13.5"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</row>
    <row r="431" spans="5:25" ht="13.5"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</row>
    <row r="432" spans="5:25" ht="13.5"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</row>
    <row r="433" spans="5:25" ht="13.5"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</row>
    <row r="434" spans="5:25" ht="13.5"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</row>
    <row r="435" spans="5:25" ht="13.5"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</row>
    <row r="436" spans="5:25" ht="13.5"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</row>
    <row r="437" spans="5:25" ht="13.5"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</row>
    <row r="438" spans="5:25" ht="13.5"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</row>
    <row r="439" spans="5:25" ht="13.5"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</row>
    <row r="440" spans="5:25" ht="13.5"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</row>
    <row r="441" spans="5:25" ht="13.5"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</row>
    <row r="442" spans="5:25" ht="13.5"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</row>
    <row r="443" spans="5:25" ht="13.5"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</row>
    <row r="444" spans="5:25" ht="13.5"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</row>
    <row r="445" spans="5:25" ht="13.5"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</row>
    <row r="446" spans="5:25" ht="13.5"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</row>
    <row r="447" spans="5:25" ht="13.5"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</row>
    <row r="448" spans="5:25" ht="13.5"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</row>
    <row r="449" spans="5:25" ht="13.5"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</row>
    <row r="450" spans="5:25" ht="13.5"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</row>
    <row r="451" spans="5:25" ht="13.5"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</row>
    <row r="452" spans="5:25" ht="13.5"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</row>
    <row r="453" spans="5:25" ht="13.5"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</row>
    <row r="454" spans="5:25" ht="13.5"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</row>
    <row r="455" spans="5:25" ht="13.5"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</row>
    <row r="456" spans="5:25" ht="13.5"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</row>
    <row r="457" spans="5:25" ht="13.5"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</row>
    <row r="458" spans="5:25" ht="13.5"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</row>
    <row r="459" spans="5:25" ht="13.5"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</row>
    <row r="460" spans="5:25" ht="13.5"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</row>
    <row r="461" spans="5:25" ht="13.5"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</row>
    <row r="462" spans="5:25" ht="13.5"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</row>
    <row r="463" spans="5:25" ht="13.5"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</row>
    <row r="464" spans="5:25" ht="13.5"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</row>
    <row r="465" spans="5:25" ht="13.5"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</row>
    <row r="466" spans="5:25" ht="13.5"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</row>
    <row r="467" spans="5:25" ht="13.5"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</row>
    <row r="468" spans="5:25" ht="13.5"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</row>
    <row r="469" spans="5:25" ht="13.5"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</row>
    <row r="470" spans="5:25" ht="13.5"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</row>
    <row r="471" spans="5:25" ht="13.5"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</row>
    <row r="472" spans="5:25" ht="13.5"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</row>
    <row r="473" spans="5:25" ht="13.5"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</row>
    <row r="474" spans="5:25" ht="13.5"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</row>
    <row r="475" spans="5:25" ht="13.5"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</row>
    <row r="476" spans="5:25" ht="13.5"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</row>
    <row r="477" spans="5:25" ht="13.5"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</row>
    <row r="478" spans="5:25" ht="13.5"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</row>
    <row r="479" spans="5:25" ht="13.5"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</row>
    <row r="480" spans="5:25" ht="13.5"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</row>
    <row r="481" spans="5:25" ht="13.5"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</row>
    <row r="482" spans="5:25" ht="13.5"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</row>
    <row r="483" spans="5:25" ht="13.5"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</row>
    <row r="484" spans="5:25" ht="13.5"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</row>
    <row r="485" spans="5:25" ht="13.5"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</row>
    <row r="486" spans="5:25" ht="13.5"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</row>
    <row r="487" spans="5:25" ht="13.5"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</row>
    <row r="488" spans="5:25" ht="13.5"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</row>
    <row r="489" spans="5:25" ht="13.5"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</row>
    <row r="490" spans="5:25" ht="13.5"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</row>
    <row r="491" spans="5:25" ht="13.5"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</row>
    <row r="492" spans="5:25" ht="13.5"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</row>
    <row r="493" spans="5:25" ht="13.5"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</row>
    <row r="494" spans="5:25" ht="13.5"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</row>
    <row r="495" spans="5:25" ht="13.5"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</row>
    <row r="496" spans="5:25" ht="13.5"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</row>
    <row r="497" spans="5:25" ht="13.5"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</row>
    <row r="498" spans="5:25" ht="13.5"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</row>
    <row r="499" spans="5:25" ht="13.5"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</row>
    <row r="500" spans="5:25" ht="13.5"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</row>
    <row r="501" spans="5:25" ht="13.5"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</row>
    <row r="502" spans="5:25" ht="13.5"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</row>
    <row r="503" spans="5:25" ht="13.5"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</row>
    <row r="504" spans="5:25" ht="13.5"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</row>
    <row r="505" spans="5:25" ht="13.5"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</row>
    <row r="506" spans="5:25" ht="13.5"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</row>
    <row r="507" spans="5:25" ht="13.5"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</row>
    <row r="508" spans="5:25" ht="13.5"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</row>
    <row r="509" spans="5:25" ht="13.5"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</row>
    <row r="510" spans="5:25" ht="13.5"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</row>
    <row r="511" spans="5:25" ht="13.5"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</row>
    <row r="512" spans="5:25" ht="13.5"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</row>
    <row r="513" spans="5:25" ht="13.5"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</row>
    <row r="514" spans="5:25" ht="13.5"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</row>
    <row r="515" spans="5:25" ht="13.5"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</row>
    <row r="516" spans="5:25" ht="13.5"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</row>
    <row r="517" spans="5:25" ht="13.5"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</row>
    <row r="518" spans="5:25" ht="13.5"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</row>
    <row r="519" spans="5:25" ht="13.5"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</row>
    <row r="520" spans="5:25" ht="13.5"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</row>
    <row r="521" spans="5:25" ht="13.5"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</row>
    <row r="522" spans="5:25" ht="13.5"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</row>
    <row r="523" spans="5:25" ht="13.5"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</row>
    <row r="524" spans="5:25" ht="13.5"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</row>
    <row r="525" spans="5:25" ht="13.5"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</row>
    <row r="526" spans="5:25" ht="13.5"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</row>
    <row r="527" spans="5:25" ht="13.5"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  <row r="528" spans="5:25" ht="13.5"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</row>
    <row r="529" spans="5:25" ht="13.5"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</row>
    <row r="530" spans="5:25" ht="13.5"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</row>
    <row r="531" spans="5:25" ht="13.5"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5:25" ht="13.5"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</row>
    <row r="533" spans="5:25" ht="13.5"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</row>
    <row r="534" spans="5:25" ht="13.5"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</row>
    <row r="535" spans="5:25" ht="13.5"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</row>
    <row r="536" spans="5:25" ht="13.5"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</row>
    <row r="537" spans="5:25" ht="13.5"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</row>
    <row r="538" spans="5:25" ht="13.5"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</row>
    <row r="539" spans="5:25" ht="13.5"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</row>
    <row r="540" spans="5:25" ht="13.5"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</row>
    <row r="541" spans="5:25" ht="13.5"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</row>
    <row r="542" spans="5:25" ht="13.5"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</row>
    <row r="543" spans="5:25" ht="13.5"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</row>
    <row r="544" spans="5:25" ht="13.5"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</row>
    <row r="545" spans="5:25" ht="13.5"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</row>
    <row r="546" spans="5:25" ht="13.5"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</row>
    <row r="547" spans="5:25" ht="13.5"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</row>
    <row r="548" spans="5:25" ht="13.5"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</row>
    <row r="549" spans="5:25" ht="13.5"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</row>
    <row r="550" spans="5:25" ht="13.5"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</row>
    <row r="551" spans="5:25" ht="13.5"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</row>
    <row r="552" spans="5:25" ht="13.5"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</row>
    <row r="553" spans="5:25" ht="13.5"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</row>
    <row r="554" spans="5:25" ht="13.5"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</row>
    <row r="555" spans="5:25" ht="13.5"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</row>
    <row r="556" spans="5:25" ht="13.5"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</row>
    <row r="557" spans="5:25" ht="13.5"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</row>
    <row r="558" spans="5:25" ht="13.5"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</row>
    <row r="559" spans="5:25" ht="13.5"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</row>
    <row r="560" spans="5:25" ht="13.5"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</row>
    <row r="561" spans="5:25" ht="13.5"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</row>
    <row r="562" spans="5:25" ht="13.5"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</row>
    <row r="563" spans="5:25" ht="13.5"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5:25" ht="13.5"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</row>
    <row r="565" spans="5:25" ht="13.5"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</row>
    <row r="566" spans="5:25" ht="13.5"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</row>
    <row r="567" spans="5:25" ht="13.5"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</row>
    <row r="568" spans="5:25" ht="13.5"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</row>
    <row r="569" spans="5:25" ht="13.5"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</row>
    <row r="570" spans="5:25" ht="13.5"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</row>
    <row r="571" spans="5:25" ht="13.5"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</row>
    <row r="572" spans="5:25" ht="13.5"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</row>
    <row r="573" spans="5:25" ht="13.5"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</row>
    <row r="574" spans="5:25" ht="13.5"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</row>
    <row r="575" spans="5:25" ht="13.5"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</row>
    <row r="576" spans="5:25" ht="13.5"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</row>
    <row r="577" spans="5:25" ht="13.5"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</row>
    <row r="578" spans="5:25" ht="13.5"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</row>
    <row r="579" spans="5:25" ht="13.5"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</row>
    <row r="580" spans="5:25" ht="13.5"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</row>
    <row r="581" spans="5:25" ht="13.5"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</row>
    <row r="582" spans="5:25" ht="13.5"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</row>
    <row r="583" spans="5:25" ht="13.5"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</row>
    <row r="584" spans="5:25" ht="13.5"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</row>
    <row r="585" spans="5:25" ht="13.5"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</row>
    <row r="586" spans="5:25" ht="13.5"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</row>
    <row r="587" spans="5:25" ht="13.5"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</row>
    <row r="588" spans="5:25" ht="13.5"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</row>
    <row r="589" spans="5:25" ht="13.5"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</row>
    <row r="590" spans="5:25" ht="13.5"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</row>
    <row r="591" spans="5:25" ht="13.5"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</row>
    <row r="592" spans="5:25" ht="13.5"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</row>
    <row r="593" spans="5:25" ht="13.5"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</row>
    <row r="594" spans="5:25" ht="13.5"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</row>
    <row r="595" spans="5:25" ht="13.5"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</row>
    <row r="596" spans="5:25" ht="13.5"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</row>
    <row r="597" spans="5:25" ht="13.5"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</row>
    <row r="598" spans="5:25" ht="13.5"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</row>
    <row r="599" spans="5:25" ht="13.5"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</row>
    <row r="600" spans="5:25" ht="13.5"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</row>
    <row r="601" spans="5:25" ht="13.5"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</row>
    <row r="602" spans="5:25" ht="13.5"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</row>
    <row r="603" spans="5:25" ht="13.5"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</row>
    <row r="604" spans="5:25" ht="13.5"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</row>
    <row r="605" spans="5:25" ht="13.5"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</row>
    <row r="606" spans="5:25" ht="13.5"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</row>
    <row r="607" spans="5:25" ht="13.5"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</row>
    <row r="608" spans="5:25" ht="13.5"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</row>
    <row r="609" spans="5:25" ht="13.5"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</row>
    <row r="610" spans="5:25" ht="13.5"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</row>
    <row r="611" spans="5:25" ht="13.5"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</row>
    <row r="612" spans="5:25" ht="13.5"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</row>
    <row r="613" spans="5:25" ht="13.5"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</row>
    <row r="614" spans="5:25" ht="13.5"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</row>
    <row r="615" spans="5:25" ht="13.5"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</row>
    <row r="616" spans="5:25" ht="13.5"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</row>
    <row r="617" spans="5:25" ht="13.5"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</row>
    <row r="618" spans="5:25" ht="13.5"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</row>
    <row r="619" spans="5:25" ht="13.5"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</row>
    <row r="620" spans="5:25" ht="13.5"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</row>
    <row r="621" spans="5:25" ht="13.5"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</row>
    <row r="622" spans="5:25" ht="13.5"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</row>
    <row r="623" spans="5:25" ht="13.5"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</row>
    <row r="624" spans="5:25" ht="13.5"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</row>
    <row r="625" spans="5:25" ht="13.5"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</row>
    <row r="626" spans="5:25" ht="13.5"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</row>
    <row r="627" spans="5:25" ht="13.5"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</row>
    <row r="628" spans="5:25" ht="13.5"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</row>
    <row r="629" spans="5:25" ht="13.5"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</row>
    <row r="630" spans="5:25" ht="13.5"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</row>
    <row r="631" spans="5:25" ht="13.5"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</row>
    <row r="632" spans="5:25" ht="13.5"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</row>
    <row r="633" spans="5:25" ht="13.5"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</row>
    <row r="634" spans="5:25" ht="13.5"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</row>
    <row r="635" spans="5:25" ht="13.5"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</row>
    <row r="636" spans="5:25" ht="13.5"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</row>
    <row r="637" spans="5:25" ht="13.5"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</row>
    <row r="638" spans="5:25" ht="13.5"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</row>
    <row r="639" spans="5:25" ht="13.5"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</row>
    <row r="640" spans="5:25" ht="13.5"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</row>
    <row r="641" spans="5:25" ht="13.5"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</row>
    <row r="642" spans="5:25" ht="13.5"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</row>
    <row r="643" spans="5:25" ht="13.5"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</row>
    <row r="644" spans="5:25" ht="13.5"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</row>
    <row r="645" spans="5:25" ht="13.5"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</row>
    <row r="646" spans="5:25" ht="13.5"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</row>
    <row r="647" spans="5:25" ht="13.5"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</row>
    <row r="648" spans="5:25" ht="13.5"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</row>
    <row r="649" spans="5:25" ht="13.5"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</row>
    <row r="650" spans="5:25" ht="13.5"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</row>
    <row r="651" spans="5:25" ht="13.5"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</row>
    <row r="652" spans="5:25" ht="13.5"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</row>
    <row r="653" spans="5:25" ht="13.5"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</row>
    <row r="654" spans="5:25" ht="13.5"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</row>
    <row r="655" spans="5:25" ht="13.5"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</row>
    <row r="656" spans="5:25" ht="13.5"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</row>
    <row r="657" spans="5:25" ht="13.5"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</row>
    <row r="658" spans="5:25" ht="13.5"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</row>
    <row r="659" spans="5:25" ht="13.5"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</row>
    <row r="660" spans="5:25" ht="13.5"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</row>
    <row r="661" spans="5:25" ht="13.5"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</row>
    <row r="662" spans="5:25" ht="13.5"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</row>
    <row r="663" spans="5:25" ht="13.5"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</row>
    <row r="664" spans="5:25" ht="13.5"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</row>
    <row r="665" spans="5:25" ht="13.5"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</row>
    <row r="666" spans="5:25" ht="13.5"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</row>
    <row r="667" spans="5:25" ht="13.5"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</row>
    <row r="668" spans="5:25" ht="13.5"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</row>
    <row r="669" spans="5:25" ht="13.5"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</row>
    <row r="670" spans="5:25" ht="13.5"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</row>
    <row r="671" spans="5:25" ht="13.5"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</row>
    <row r="672" spans="5:25" ht="13.5"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</row>
    <row r="673" spans="5:25" ht="13.5"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</row>
    <row r="674" spans="5:25" ht="13.5"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</row>
    <row r="675" spans="5:25" ht="13.5"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</row>
    <row r="676" spans="5:25" ht="13.5"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</row>
    <row r="677" spans="5:25" ht="13.5"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</row>
    <row r="678" spans="5:25" ht="13.5"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</row>
    <row r="679" spans="5:25" ht="13.5"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</row>
    <row r="680" spans="5:25" ht="13.5"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</row>
    <row r="681" spans="5:25" ht="13.5"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</row>
    <row r="682" spans="5:25" ht="13.5"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</row>
    <row r="683" spans="5:25" ht="13.5"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</row>
    <row r="684" spans="5:25" ht="13.5"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</row>
    <row r="685" spans="5:25" ht="13.5"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</row>
    <row r="686" spans="5:25" ht="13.5"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</row>
    <row r="687" spans="5:25" ht="13.5"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</row>
    <row r="688" spans="5:25" ht="13.5"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</row>
    <row r="689" spans="5:25" ht="13.5"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</row>
    <row r="690" spans="5:25" ht="13.5"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</row>
    <row r="691" spans="5:25" ht="13.5"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</row>
    <row r="692" spans="5:25" ht="13.5"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</row>
    <row r="693" spans="5:25" ht="13.5"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</row>
    <row r="694" spans="5:25" ht="13.5"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</row>
    <row r="695" spans="5:25" ht="13.5"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</row>
    <row r="696" spans="5:25" ht="13.5"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</row>
    <row r="697" spans="5:25" ht="13.5"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</row>
    <row r="698" spans="5:25" ht="13.5"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</row>
    <row r="699" spans="5:25" ht="13.5"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</row>
    <row r="700" spans="5:25" ht="13.5"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</row>
    <row r="701" spans="5:25" ht="13.5"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</row>
    <row r="702" spans="5:25" ht="13.5"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</row>
    <row r="703" spans="5:25" ht="13.5"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</row>
    <row r="704" spans="5:25" ht="13.5"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</row>
    <row r="705" spans="5:25" ht="13.5"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</row>
    <row r="706" spans="5:25" ht="13.5"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</row>
    <row r="707" spans="5:25" ht="13.5"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</row>
    <row r="708" spans="5:25" ht="13.5"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</row>
    <row r="709" spans="5:25" ht="13.5"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</row>
    <row r="710" spans="5:25" ht="13.5"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</row>
    <row r="711" spans="5:25" ht="13.5"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</row>
    <row r="712" spans="5:25" ht="13.5"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</row>
    <row r="713" spans="5:25" ht="13.5"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</row>
    <row r="714" spans="5:25" ht="13.5"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</row>
    <row r="715" spans="5:25" ht="13.5"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</row>
    <row r="716" spans="5:25" ht="13.5"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</row>
    <row r="717" spans="5:25" ht="13.5"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</row>
    <row r="718" spans="5:25" ht="13.5"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</row>
    <row r="719" spans="5:25" ht="13.5"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</row>
    <row r="720" spans="5:25" ht="13.5"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</row>
    <row r="721" spans="5:25" ht="13.5"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</row>
    <row r="722" spans="5:25" ht="13.5"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</row>
    <row r="723" spans="5:25" ht="13.5"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</row>
    <row r="724" spans="5:25" ht="13.5"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</row>
    <row r="725" spans="5:25" ht="13.5"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</row>
    <row r="726" spans="5:25" ht="13.5"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</row>
    <row r="727" spans="5:25" ht="13.5"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</row>
    <row r="728" spans="5:25" ht="13.5"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</row>
    <row r="729" spans="5:25" ht="13.5"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</row>
    <row r="730" spans="5:25" ht="13.5"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</row>
    <row r="731" spans="5:25" ht="13.5"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</row>
    <row r="732" spans="5:25" ht="13.5"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</row>
    <row r="733" spans="5:25" ht="13.5"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</row>
    <row r="734" spans="5:25" ht="13.5"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</row>
    <row r="735" spans="5:25" ht="13.5"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</row>
    <row r="736" spans="5:25" ht="13.5"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</row>
    <row r="737" spans="5:25" ht="13.5"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</row>
    <row r="738" spans="5:25" ht="13.5"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</row>
    <row r="739" spans="5:25" ht="13.5"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</row>
    <row r="740" spans="5:25" ht="13.5"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</row>
    <row r="741" spans="5:25" ht="13.5"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</row>
    <row r="742" spans="5:25" ht="13.5"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</row>
    <row r="743" spans="5:25" ht="13.5"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</row>
    <row r="744" spans="5:25" ht="13.5"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</row>
    <row r="745" spans="5:25" ht="13.5"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</row>
    <row r="746" spans="5:25" ht="13.5"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</row>
    <row r="747" spans="5:25" ht="13.5"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</row>
    <row r="748" spans="5:25" ht="13.5"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</row>
    <row r="749" spans="5:25" ht="13.5"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</row>
    <row r="750" spans="5:25" ht="13.5"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</row>
    <row r="751" spans="5:25" ht="13.5"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</row>
    <row r="752" spans="5:25" ht="13.5"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</row>
    <row r="753" spans="5:25" ht="13.5"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</row>
    <row r="754" spans="5:25" ht="13.5"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</row>
    <row r="755" spans="5:25" ht="13.5"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</row>
    <row r="756" spans="5:25" ht="13.5"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</row>
    <row r="757" spans="5:25" ht="13.5"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</row>
    <row r="758" spans="5:25" ht="13.5"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</row>
    <row r="759" spans="5:25" ht="13.5"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</row>
    <row r="760" spans="5:25" ht="13.5"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</row>
    <row r="761" spans="5:25" ht="13.5"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</row>
    <row r="762" spans="5:25" ht="13.5"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</row>
    <row r="763" spans="5:25" ht="13.5"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</row>
    <row r="764" spans="5:25" ht="13.5"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</row>
    <row r="765" spans="5:25" ht="13.5"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</row>
    <row r="766" spans="5:25" ht="13.5"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</row>
    <row r="767" spans="5:25" ht="13.5"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</row>
    <row r="768" spans="5:25" ht="13.5"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</row>
    <row r="769" spans="5:25" ht="13.5"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</row>
    <row r="770" spans="5:25" ht="13.5"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</row>
    <row r="771" spans="5:25" ht="13.5"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</row>
    <row r="772" spans="5:25" ht="13.5"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</row>
    <row r="773" spans="5:25" ht="13.5"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</row>
    <row r="774" spans="5:25" ht="13.5"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</row>
    <row r="775" spans="5:25" ht="13.5"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</row>
    <row r="776" spans="5:25" ht="13.5"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</row>
    <row r="777" spans="5:25" ht="13.5"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</row>
    <row r="778" spans="5:25" ht="13.5"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</row>
    <row r="779" spans="5:25" ht="13.5"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</row>
    <row r="780" spans="5:25" ht="13.5"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</row>
    <row r="781" spans="5:25" ht="13.5"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</row>
    <row r="782" spans="5:25" ht="13.5"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</row>
    <row r="783" spans="5:25" ht="13.5"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</row>
    <row r="784" spans="5:25" ht="13.5"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</row>
    <row r="785" spans="5:25" ht="13.5"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</row>
    <row r="786" spans="5:25" ht="13.5"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</row>
    <row r="787" spans="5:25" ht="13.5"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</row>
    <row r="788" spans="5:25" ht="13.5"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</row>
    <row r="789" spans="5:25" ht="13.5"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</row>
    <row r="790" spans="5:25" ht="13.5"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</row>
    <row r="791" spans="5:25" ht="13.5"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</row>
    <row r="792" spans="5:25" ht="13.5"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</row>
    <row r="793" spans="5:25" ht="13.5"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</row>
    <row r="794" spans="5:25" ht="13.5"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</row>
    <row r="795" spans="5:25" ht="13.5"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</row>
    <row r="796" spans="5:25" ht="13.5"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</row>
    <row r="797" spans="5:25" ht="13.5"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</row>
    <row r="798" spans="5:25" ht="13.5"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</row>
    <row r="799" spans="5:25" ht="13.5"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</row>
    <row r="800" spans="5:25" ht="13.5"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</row>
    <row r="801" spans="5:25" ht="13.5"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</row>
    <row r="802" spans="5:25" ht="13.5"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</row>
    <row r="803" spans="5:25" ht="13.5"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</row>
    <row r="804" spans="5:25" ht="13.5"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</row>
    <row r="805" spans="5:25" ht="13.5"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</row>
    <row r="806" spans="5:25" ht="13.5"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</row>
    <row r="807" spans="5:25" ht="13.5"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</row>
    <row r="808" spans="5:25" ht="13.5"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</row>
    <row r="809" spans="5:25" ht="13.5"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</row>
    <row r="810" spans="5:25" ht="13.5"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</row>
    <row r="811" spans="5:25" ht="13.5"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</row>
    <row r="812" spans="5:25" ht="13.5"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</row>
    <row r="813" spans="5:25" ht="13.5"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</row>
    <row r="814" spans="5:25" ht="13.5"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</row>
    <row r="815" spans="5:25" ht="13.5"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</row>
    <row r="816" spans="5:25" ht="13.5"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</row>
    <row r="817" spans="5:25" ht="13.5"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</row>
    <row r="818" spans="5:25" ht="13.5"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</row>
    <row r="819" spans="5:25" ht="13.5"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</row>
    <row r="820" spans="5:25" ht="13.5"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</row>
    <row r="821" spans="5:25" ht="13.5"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</row>
    <row r="822" spans="5:25" ht="13.5"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</row>
    <row r="823" spans="5:25" ht="13.5"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</row>
    <row r="824" spans="5:25" ht="13.5"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</row>
  </sheetData>
  <sheetProtection/>
  <mergeCells count="297">
    <mergeCell ref="A1:I1"/>
    <mergeCell ref="R1:T1"/>
    <mergeCell ref="U1:AB1"/>
    <mergeCell ref="V2:AB2"/>
    <mergeCell ref="C7:D7"/>
    <mergeCell ref="L8:M18"/>
    <mergeCell ref="P8:Q18"/>
    <mergeCell ref="E7:F7"/>
    <mergeCell ref="N8:O18"/>
    <mergeCell ref="G7:H7"/>
    <mergeCell ref="L7:M7"/>
    <mergeCell ref="R8:S18"/>
    <mergeCell ref="P7:Q7"/>
    <mergeCell ref="C30:D31"/>
    <mergeCell ref="F30:K31"/>
    <mergeCell ref="L30:L31"/>
    <mergeCell ref="R21:R22"/>
    <mergeCell ref="S21:X22"/>
    <mergeCell ref="C24:D25"/>
    <mergeCell ref="R7:S7"/>
    <mergeCell ref="R24:R25"/>
    <mergeCell ref="S24:X25"/>
    <mergeCell ref="B24:B25"/>
    <mergeCell ref="M21:M22"/>
    <mergeCell ref="M24:M25"/>
    <mergeCell ref="Q24:Q25"/>
    <mergeCell ref="L24:L25"/>
    <mergeCell ref="I7:J7"/>
    <mergeCell ref="Q33:Q34"/>
    <mergeCell ref="Z20:AD20"/>
    <mergeCell ref="B21:B22"/>
    <mergeCell ref="C21:D22"/>
    <mergeCell ref="F21:K22"/>
    <mergeCell ref="L21:L22"/>
    <mergeCell ref="F33:K34"/>
    <mergeCell ref="L33:L34"/>
    <mergeCell ref="F24:K25"/>
    <mergeCell ref="M39:M40"/>
    <mergeCell ref="B27:B28"/>
    <mergeCell ref="C27:D28"/>
    <mergeCell ref="F27:K28"/>
    <mergeCell ref="L27:L28"/>
    <mergeCell ref="L39:L40"/>
    <mergeCell ref="M33:M34"/>
    <mergeCell ref="L36:L37"/>
    <mergeCell ref="B39:B40"/>
    <mergeCell ref="C39:D40"/>
    <mergeCell ref="Z21:AD22"/>
    <mergeCell ref="Q21:Q22"/>
    <mergeCell ref="R33:R34"/>
    <mergeCell ref="S33:X34"/>
    <mergeCell ref="Z24:AD25"/>
    <mergeCell ref="M27:M28"/>
    <mergeCell ref="Q27:Q28"/>
    <mergeCell ref="R27:R28"/>
    <mergeCell ref="S27:X28"/>
    <mergeCell ref="Z27:AD28"/>
    <mergeCell ref="Q39:Q40"/>
    <mergeCell ref="R39:R40"/>
    <mergeCell ref="S39:X40"/>
    <mergeCell ref="Z39:AD40"/>
    <mergeCell ref="Z33:AD34"/>
    <mergeCell ref="M30:M31"/>
    <mergeCell ref="Q30:Q31"/>
    <mergeCell ref="R30:R31"/>
    <mergeCell ref="S30:X31"/>
    <mergeCell ref="Z30:AD31"/>
    <mergeCell ref="M79:M80"/>
    <mergeCell ref="N79:N80"/>
    <mergeCell ref="M77:M78"/>
    <mergeCell ref="N77:N78"/>
    <mergeCell ref="Z36:AD37"/>
    <mergeCell ref="M36:M37"/>
    <mergeCell ref="Q36:Q37"/>
    <mergeCell ref="R36:R37"/>
    <mergeCell ref="S36:X37"/>
    <mergeCell ref="AC77:AC78"/>
    <mergeCell ref="AC79:AC80"/>
    <mergeCell ref="AB79:AB80"/>
    <mergeCell ref="X77:Y78"/>
    <mergeCell ref="AB77:AB78"/>
    <mergeCell ref="T77:U78"/>
    <mergeCell ref="AB81:AB82"/>
    <mergeCell ref="T80:U80"/>
    <mergeCell ref="V80:W80"/>
    <mergeCell ref="X80:Y80"/>
    <mergeCell ref="E84:F84"/>
    <mergeCell ref="I84:J84"/>
    <mergeCell ref="T82:U82"/>
    <mergeCell ref="N81:N82"/>
    <mergeCell ref="M81:M82"/>
    <mergeCell ref="P77:S78"/>
    <mergeCell ref="E80:F80"/>
    <mergeCell ref="G80:H80"/>
    <mergeCell ref="I80:J80"/>
    <mergeCell ref="P79:S80"/>
    <mergeCell ref="A81:D82"/>
    <mergeCell ref="A83:D84"/>
    <mergeCell ref="AC81:AC82"/>
    <mergeCell ref="G82:H82"/>
    <mergeCell ref="I82:J82"/>
    <mergeCell ref="V82:W82"/>
    <mergeCell ref="X82:Y82"/>
    <mergeCell ref="E82:F82"/>
    <mergeCell ref="K82:L82"/>
    <mergeCell ref="M83:M84"/>
    <mergeCell ref="P81:S82"/>
    <mergeCell ref="AB83:AB84"/>
    <mergeCell ref="AC83:AC84"/>
    <mergeCell ref="G84:H84"/>
    <mergeCell ref="N83:N84"/>
    <mergeCell ref="V84:W84"/>
    <mergeCell ref="T84:U84"/>
    <mergeCell ref="X84:Y84"/>
    <mergeCell ref="P83:S84"/>
    <mergeCell ref="K84:L84"/>
    <mergeCell ref="A77:D78"/>
    <mergeCell ref="A79:D80"/>
    <mergeCell ref="K80:L80"/>
    <mergeCell ref="E77:F78"/>
    <mergeCell ref="G77:H78"/>
    <mergeCell ref="I77:J78"/>
    <mergeCell ref="K77:L78"/>
    <mergeCell ref="F39:K40"/>
    <mergeCell ref="I8:J18"/>
    <mergeCell ref="B36:B37"/>
    <mergeCell ref="C36:D37"/>
    <mergeCell ref="F36:K37"/>
    <mergeCell ref="B30:B31"/>
    <mergeCell ref="B33:B34"/>
    <mergeCell ref="C8:D18"/>
    <mergeCell ref="E8:F18"/>
    <mergeCell ref="G8:H18"/>
    <mergeCell ref="AA7:AB7"/>
    <mergeCell ref="U8:V18"/>
    <mergeCell ref="W8:X18"/>
    <mergeCell ref="Y8:Z18"/>
    <mergeCell ref="AA8:AB18"/>
    <mergeCell ref="C33:D34"/>
    <mergeCell ref="U7:V7"/>
    <mergeCell ref="W7:X7"/>
    <mergeCell ref="Y7:Z7"/>
    <mergeCell ref="N7:O7"/>
    <mergeCell ref="M42:M43"/>
    <mergeCell ref="Q42:Q43"/>
    <mergeCell ref="R42:R43"/>
    <mergeCell ref="S42:X43"/>
    <mergeCell ref="B42:B43"/>
    <mergeCell ref="C42:D43"/>
    <mergeCell ref="F42:K43"/>
    <mergeCell ref="L42:L43"/>
    <mergeCell ref="Z42:AD43"/>
    <mergeCell ref="B45:B46"/>
    <mergeCell ref="C45:D46"/>
    <mergeCell ref="F45:K46"/>
    <mergeCell ref="L45:L46"/>
    <mergeCell ref="M45:M46"/>
    <mergeCell ref="Q45:Q46"/>
    <mergeCell ref="R45:R46"/>
    <mergeCell ref="S45:X46"/>
    <mergeCell ref="Z45:AD46"/>
    <mergeCell ref="Z48:AD48"/>
    <mergeCell ref="B49:B50"/>
    <mergeCell ref="C49:D50"/>
    <mergeCell ref="F49:K50"/>
    <mergeCell ref="L49:L50"/>
    <mergeCell ref="M49:M50"/>
    <mergeCell ref="Q49:Q50"/>
    <mergeCell ref="R49:R50"/>
    <mergeCell ref="S49:X50"/>
    <mergeCell ref="Z49:AD50"/>
    <mergeCell ref="M52:M53"/>
    <mergeCell ref="Q52:Q53"/>
    <mergeCell ref="R52:R53"/>
    <mergeCell ref="S52:X53"/>
    <mergeCell ref="B52:B53"/>
    <mergeCell ref="C52:D53"/>
    <mergeCell ref="F52:K53"/>
    <mergeCell ref="L52:L53"/>
    <mergeCell ref="Z52:AD53"/>
    <mergeCell ref="B55:B56"/>
    <mergeCell ref="C55:D56"/>
    <mergeCell ref="F55:K56"/>
    <mergeCell ref="L55:L56"/>
    <mergeCell ref="M55:M56"/>
    <mergeCell ref="Q55:Q56"/>
    <mergeCell ref="R55:R56"/>
    <mergeCell ref="S55:X56"/>
    <mergeCell ref="Z55:AD56"/>
    <mergeCell ref="M58:M59"/>
    <mergeCell ref="Q58:Q59"/>
    <mergeCell ref="R58:R59"/>
    <mergeCell ref="S58:X59"/>
    <mergeCell ref="B58:B59"/>
    <mergeCell ref="C58:D59"/>
    <mergeCell ref="F58:K59"/>
    <mergeCell ref="L58:L59"/>
    <mergeCell ref="Z58:AD59"/>
    <mergeCell ref="B61:B62"/>
    <mergeCell ref="C61:D62"/>
    <mergeCell ref="F61:K62"/>
    <mergeCell ref="L61:L62"/>
    <mergeCell ref="M61:M62"/>
    <mergeCell ref="Q61:Q62"/>
    <mergeCell ref="R61:R62"/>
    <mergeCell ref="S61:X62"/>
    <mergeCell ref="Z61:AD62"/>
    <mergeCell ref="M64:M65"/>
    <mergeCell ref="Q64:Q65"/>
    <mergeCell ref="R64:R65"/>
    <mergeCell ref="S64:X65"/>
    <mergeCell ref="B64:B65"/>
    <mergeCell ref="C64:D65"/>
    <mergeCell ref="F64:K65"/>
    <mergeCell ref="L64:L65"/>
    <mergeCell ref="Z64:AD65"/>
    <mergeCell ref="B67:B68"/>
    <mergeCell ref="C67:D68"/>
    <mergeCell ref="F67:K68"/>
    <mergeCell ref="L67:L68"/>
    <mergeCell ref="M67:M68"/>
    <mergeCell ref="Q67:Q68"/>
    <mergeCell ref="R67:R68"/>
    <mergeCell ref="S67:X68"/>
    <mergeCell ref="Z67:AD68"/>
    <mergeCell ref="M70:M71"/>
    <mergeCell ref="Q70:Q71"/>
    <mergeCell ref="R70:R71"/>
    <mergeCell ref="S70:X71"/>
    <mergeCell ref="B70:B71"/>
    <mergeCell ref="C70:D71"/>
    <mergeCell ref="F70:K71"/>
    <mergeCell ref="L70:L71"/>
    <mergeCell ref="Z70:AD71"/>
    <mergeCell ref="B73:B74"/>
    <mergeCell ref="C73:D74"/>
    <mergeCell ref="F73:K74"/>
    <mergeCell ref="L73:L74"/>
    <mergeCell ref="M73:M74"/>
    <mergeCell ref="Q73:Q74"/>
    <mergeCell ref="R73:R74"/>
    <mergeCell ref="S73:X74"/>
    <mergeCell ref="Z73:AD74"/>
    <mergeCell ref="AB85:AB86"/>
    <mergeCell ref="AC85:AC86"/>
    <mergeCell ref="A85:D86"/>
    <mergeCell ref="M85:M86"/>
    <mergeCell ref="N85:N86"/>
    <mergeCell ref="P85:S86"/>
    <mergeCell ref="E86:F86"/>
    <mergeCell ref="G86:H86"/>
    <mergeCell ref="I86:J86"/>
    <mergeCell ref="K86:L86"/>
    <mergeCell ref="T86:U86"/>
    <mergeCell ref="V86:W86"/>
    <mergeCell ref="X86:Y86"/>
    <mergeCell ref="Z77:AA78"/>
    <mergeCell ref="Z80:AA80"/>
    <mergeCell ref="Z82:AA82"/>
    <mergeCell ref="Z84:AA84"/>
    <mergeCell ref="Z86:AA86"/>
    <mergeCell ref="V77:W78"/>
    <mergeCell ref="K88:L89"/>
    <mergeCell ref="M88:M89"/>
    <mergeCell ref="N88:N89"/>
    <mergeCell ref="A88:D89"/>
    <mergeCell ref="E88:F89"/>
    <mergeCell ref="G88:H89"/>
    <mergeCell ref="I88:J89"/>
    <mergeCell ref="N92:N93"/>
    <mergeCell ref="I91:J91"/>
    <mergeCell ref="K91:L91"/>
    <mergeCell ref="A90:D91"/>
    <mergeCell ref="M90:M91"/>
    <mergeCell ref="N90:N91"/>
    <mergeCell ref="E91:F91"/>
    <mergeCell ref="G91:H91"/>
    <mergeCell ref="E93:F93"/>
    <mergeCell ref="G93:H93"/>
    <mergeCell ref="I93:J93"/>
    <mergeCell ref="K93:L93"/>
    <mergeCell ref="A96:D97"/>
    <mergeCell ref="M96:M97"/>
    <mergeCell ref="I97:J97"/>
    <mergeCell ref="K97:L97"/>
    <mergeCell ref="A92:D93"/>
    <mergeCell ref="M92:M93"/>
    <mergeCell ref="A94:D95"/>
    <mergeCell ref="N96:N97"/>
    <mergeCell ref="E95:F95"/>
    <mergeCell ref="G95:H95"/>
    <mergeCell ref="I95:J95"/>
    <mergeCell ref="K95:L95"/>
    <mergeCell ref="M94:M95"/>
    <mergeCell ref="N94:N95"/>
    <mergeCell ref="E97:F97"/>
    <mergeCell ref="G97:H9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8"/>
  <sheetViews>
    <sheetView view="pageBreakPreview" zoomScale="70" zoomScaleSheetLayoutView="70" zoomScalePageLayoutView="0" workbookViewId="0" topLeftCell="A3">
      <selection activeCell="K8" sqref="K8:L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">
        <v>137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17</v>
      </c>
      <c r="S1" s="223"/>
      <c r="T1" s="223"/>
      <c r="U1" s="223" t="str">
        <f>'組　合　せ'!N13</f>
        <v>鬼怒自然公園Ｃ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26</v>
      </c>
      <c r="W2" s="224"/>
      <c r="X2" s="224"/>
      <c r="Y2" s="224"/>
      <c r="Z2" s="224"/>
      <c r="AA2" s="224"/>
      <c r="AB2" s="224"/>
    </row>
    <row r="3" spans="3:24" ht="24.75" customHeight="1">
      <c r="C3" s="9"/>
      <c r="D3" s="9"/>
      <c r="E3" s="9"/>
      <c r="F3" s="9"/>
      <c r="G3" s="307" t="s">
        <v>20</v>
      </c>
      <c r="H3" s="307"/>
      <c r="I3" s="9"/>
      <c r="M3" s="308"/>
      <c r="N3" s="308"/>
      <c r="O3" s="308"/>
      <c r="P3" s="308"/>
      <c r="Q3" s="308"/>
      <c r="R3" s="9"/>
      <c r="S3" s="9"/>
      <c r="T3" s="9"/>
      <c r="U3" s="9"/>
      <c r="V3" s="307" t="s">
        <v>21</v>
      </c>
      <c r="W3" s="307"/>
      <c r="X3" s="9"/>
    </row>
    <row r="4" spans="3:27" ht="24.75" customHeight="1" thickBot="1">
      <c r="C4" s="10"/>
      <c r="D4" s="11"/>
      <c r="E4" s="11"/>
      <c r="F4" s="12"/>
      <c r="G4" s="160"/>
      <c r="H4" s="167"/>
      <c r="I4" s="153"/>
      <c r="J4" s="153"/>
      <c r="K4" s="153"/>
      <c r="L4" s="10"/>
      <c r="M4" s="10"/>
      <c r="R4" s="10"/>
      <c r="S4" s="153"/>
      <c r="T4" s="153"/>
      <c r="U4" s="162"/>
      <c r="V4" s="163"/>
      <c r="W4" s="11"/>
      <c r="X4" s="11"/>
      <c r="Y4" s="11"/>
      <c r="Z4" s="11"/>
      <c r="AA4" s="10"/>
    </row>
    <row r="5" spans="3:27" ht="24.75" customHeight="1" thickTop="1">
      <c r="C5" s="13"/>
      <c r="D5" s="14"/>
      <c r="E5" s="10"/>
      <c r="F5" s="36"/>
      <c r="G5" s="37"/>
      <c r="H5" s="10"/>
      <c r="I5" s="10"/>
      <c r="J5" s="10"/>
      <c r="K5" s="165"/>
      <c r="L5" s="10"/>
      <c r="M5" s="10"/>
      <c r="R5" s="155"/>
      <c r="S5" s="10"/>
      <c r="T5" s="10"/>
      <c r="U5" s="78"/>
      <c r="V5" s="161"/>
      <c r="W5" s="10"/>
      <c r="X5" s="35"/>
      <c r="Y5" s="10"/>
      <c r="Z5" s="39"/>
      <c r="AA5" s="10"/>
    </row>
    <row r="6" spans="3:27" ht="24.75" customHeight="1">
      <c r="C6" s="13"/>
      <c r="D6" s="6"/>
      <c r="E6" s="6"/>
      <c r="F6" s="10"/>
      <c r="G6" s="13"/>
      <c r="H6" s="15"/>
      <c r="I6" s="15"/>
      <c r="J6" s="15"/>
      <c r="K6" s="155"/>
      <c r="L6" s="10"/>
      <c r="M6" s="10"/>
      <c r="R6" s="155"/>
      <c r="S6" s="6"/>
      <c r="T6" s="6"/>
      <c r="U6" s="10"/>
      <c r="V6" s="13"/>
      <c r="W6" s="15"/>
      <c r="X6" s="15"/>
      <c r="Y6" s="15"/>
      <c r="Z6" s="13"/>
      <c r="AA6" s="10"/>
    </row>
    <row r="7" spans="3:27" ht="24.75" customHeight="1">
      <c r="C7" s="220">
        <v>1</v>
      </c>
      <c r="D7" s="220"/>
      <c r="E7" s="6"/>
      <c r="F7" s="15"/>
      <c r="G7" s="220">
        <v>2</v>
      </c>
      <c r="H7" s="220"/>
      <c r="I7" s="15"/>
      <c r="J7" s="15"/>
      <c r="K7" s="220">
        <v>3</v>
      </c>
      <c r="L7" s="220"/>
      <c r="M7" s="15"/>
      <c r="R7" s="220">
        <v>4</v>
      </c>
      <c r="S7" s="220"/>
      <c r="T7" s="6"/>
      <c r="U7" s="15"/>
      <c r="V7" s="220">
        <v>5</v>
      </c>
      <c r="W7" s="220"/>
      <c r="X7" s="15"/>
      <c r="Y7" s="15"/>
      <c r="Z7" s="220">
        <v>6</v>
      </c>
      <c r="AA7" s="220"/>
    </row>
    <row r="8" spans="3:27" ht="24.75" customHeight="1">
      <c r="C8" s="221" t="s">
        <v>203</v>
      </c>
      <c r="D8" s="221"/>
      <c r="E8" s="42"/>
      <c r="F8" s="42"/>
      <c r="G8" s="221" t="s">
        <v>204</v>
      </c>
      <c r="H8" s="221"/>
      <c r="I8" s="42"/>
      <c r="J8" s="42"/>
      <c r="K8" s="222" t="s">
        <v>205</v>
      </c>
      <c r="L8" s="222"/>
      <c r="M8" s="42"/>
      <c r="N8" s="43"/>
      <c r="O8" s="43"/>
      <c r="P8" s="43"/>
      <c r="Q8" s="3"/>
      <c r="R8" s="222" t="s">
        <v>206</v>
      </c>
      <c r="S8" s="222"/>
      <c r="T8" s="42"/>
      <c r="U8" s="42"/>
      <c r="V8" s="221" t="s">
        <v>207</v>
      </c>
      <c r="W8" s="221"/>
      <c r="X8" s="42"/>
      <c r="Y8" s="42"/>
      <c r="Z8" s="221" t="s">
        <v>208</v>
      </c>
      <c r="AA8" s="221"/>
    </row>
    <row r="9" spans="3:27" ht="24.75" customHeight="1">
      <c r="C9" s="221"/>
      <c r="D9" s="221"/>
      <c r="E9" s="42"/>
      <c r="F9" s="42"/>
      <c r="G9" s="221"/>
      <c r="H9" s="221"/>
      <c r="I9" s="42"/>
      <c r="J9" s="42"/>
      <c r="K9" s="222"/>
      <c r="L9" s="222"/>
      <c r="M9" s="42"/>
      <c r="N9" s="43"/>
      <c r="O9" s="43"/>
      <c r="P9" s="43"/>
      <c r="Q9" s="3"/>
      <c r="R9" s="222"/>
      <c r="S9" s="222"/>
      <c r="T9" s="42"/>
      <c r="U9" s="42"/>
      <c r="V9" s="221"/>
      <c r="W9" s="221"/>
      <c r="X9" s="42"/>
      <c r="Y9" s="42"/>
      <c r="Z9" s="221"/>
      <c r="AA9" s="221"/>
    </row>
    <row r="10" spans="3:27" ht="24.75" customHeight="1">
      <c r="C10" s="221"/>
      <c r="D10" s="221"/>
      <c r="E10" s="42"/>
      <c r="F10" s="42"/>
      <c r="G10" s="221"/>
      <c r="H10" s="221"/>
      <c r="I10" s="42"/>
      <c r="J10" s="42"/>
      <c r="K10" s="222"/>
      <c r="L10" s="222"/>
      <c r="M10" s="42"/>
      <c r="N10" s="43"/>
      <c r="O10" s="43"/>
      <c r="P10" s="43"/>
      <c r="Q10" s="3"/>
      <c r="R10" s="222"/>
      <c r="S10" s="222"/>
      <c r="T10" s="42"/>
      <c r="U10" s="42"/>
      <c r="V10" s="221"/>
      <c r="W10" s="221"/>
      <c r="X10" s="42"/>
      <c r="Y10" s="42"/>
      <c r="Z10" s="221"/>
      <c r="AA10" s="221"/>
    </row>
    <row r="11" spans="3:27" ht="24.75" customHeight="1">
      <c r="C11" s="221"/>
      <c r="D11" s="221"/>
      <c r="E11" s="42"/>
      <c r="F11" s="42"/>
      <c r="G11" s="221"/>
      <c r="H11" s="221"/>
      <c r="I11" s="42"/>
      <c r="J11" s="42"/>
      <c r="K11" s="222"/>
      <c r="L11" s="222"/>
      <c r="M11" s="42"/>
      <c r="N11" s="43"/>
      <c r="O11" s="43"/>
      <c r="P11" s="43"/>
      <c r="Q11" s="3"/>
      <c r="R11" s="222"/>
      <c r="S11" s="222"/>
      <c r="T11" s="42"/>
      <c r="U11" s="42"/>
      <c r="V11" s="221"/>
      <c r="W11" s="221"/>
      <c r="X11" s="42"/>
      <c r="Y11" s="42"/>
      <c r="Z11" s="221"/>
      <c r="AA11" s="221"/>
    </row>
    <row r="12" spans="3:27" ht="24.75" customHeight="1">
      <c r="C12" s="221"/>
      <c r="D12" s="221"/>
      <c r="E12" s="42"/>
      <c r="F12" s="42"/>
      <c r="G12" s="221"/>
      <c r="H12" s="221"/>
      <c r="I12" s="42"/>
      <c r="J12" s="42"/>
      <c r="K12" s="222"/>
      <c r="L12" s="222"/>
      <c r="M12" s="42"/>
      <c r="N12" s="43"/>
      <c r="O12" s="43"/>
      <c r="P12" s="43"/>
      <c r="Q12" s="3"/>
      <c r="R12" s="222"/>
      <c r="S12" s="222"/>
      <c r="T12" s="42"/>
      <c r="U12" s="42"/>
      <c r="V12" s="221"/>
      <c r="W12" s="221"/>
      <c r="X12" s="42"/>
      <c r="Y12" s="42"/>
      <c r="Z12" s="221"/>
      <c r="AA12" s="221"/>
    </row>
    <row r="13" spans="3:27" ht="24.75" customHeight="1">
      <c r="C13" s="221"/>
      <c r="D13" s="221"/>
      <c r="E13" s="42"/>
      <c r="F13" s="42"/>
      <c r="G13" s="221"/>
      <c r="H13" s="221"/>
      <c r="I13" s="42"/>
      <c r="J13" s="42"/>
      <c r="K13" s="222"/>
      <c r="L13" s="222"/>
      <c r="M13" s="42"/>
      <c r="N13" s="43"/>
      <c r="O13" s="43"/>
      <c r="P13" s="43"/>
      <c r="Q13" s="3"/>
      <c r="R13" s="222"/>
      <c r="S13" s="222"/>
      <c r="T13" s="42"/>
      <c r="U13" s="42"/>
      <c r="V13" s="221"/>
      <c r="W13" s="221"/>
      <c r="X13" s="42"/>
      <c r="Y13" s="42"/>
      <c r="Z13" s="221"/>
      <c r="AA13" s="221"/>
    </row>
    <row r="14" spans="3:27" ht="24.75" customHeight="1">
      <c r="C14" s="221"/>
      <c r="D14" s="221"/>
      <c r="E14" s="42"/>
      <c r="F14" s="42"/>
      <c r="G14" s="221"/>
      <c r="H14" s="221"/>
      <c r="I14" s="42"/>
      <c r="J14" s="42"/>
      <c r="K14" s="222"/>
      <c r="L14" s="222"/>
      <c r="M14" s="42"/>
      <c r="N14" s="43"/>
      <c r="O14" s="43"/>
      <c r="P14" s="43"/>
      <c r="Q14" s="3"/>
      <c r="R14" s="222"/>
      <c r="S14" s="222"/>
      <c r="T14" s="42"/>
      <c r="U14" s="42"/>
      <c r="V14" s="221"/>
      <c r="W14" s="221"/>
      <c r="X14" s="42"/>
      <c r="Y14" s="42"/>
      <c r="Z14" s="221"/>
      <c r="AA14" s="221"/>
    </row>
    <row r="15" spans="3:27" ht="24.75" customHeight="1">
      <c r="C15" s="221"/>
      <c r="D15" s="221"/>
      <c r="E15" s="42"/>
      <c r="F15" s="42"/>
      <c r="G15" s="221"/>
      <c r="H15" s="221"/>
      <c r="I15" s="42"/>
      <c r="J15" s="42"/>
      <c r="K15" s="222"/>
      <c r="L15" s="222"/>
      <c r="M15" s="42"/>
      <c r="N15" s="43"/>
      <c r="O15" s="43"/>
      <c r="P15" s="43"/>
      <c r="Q15" s="3"/>
      <c r="R15" s="222"/>
      <c r="S15" s="222"/>
      <c r="T15" s="42"/>
      <c r="U15" s="42"/>
      <c r="V15" s="221"/>
      <c r="W15" s="221"/>
      <c r="X15" s="42"/>
      <c r="Y15" s="42"/>
      <c r="Z15" s="221"/>
      <c r="AA15" s="221"/>
    </row>
    <row r="16" spans="3:27" ht="24.75" customHeight="1">
      <c r="C16" s="221"/>
      <c r="D16" s="221"/>
      <c r="E16" s="42"/>
      <c r="F16" s="42"/>
      <c r="G16" s="221"/>
      <c r="H16" s="221"/>
      <c r="I16" s="42"/>
      <c r="J16" s="42"/>
      <c r="K16" s="222"/>
      <c r="L16" s="222"/>
      <c r="M16" s="42"/>
      <c r="N16" s="43"/>
      <c r="O16" s="43"/>
      <c r="P16" s="43"/>
      <c r="Q16" s="3"/>
      <c r="R16" s="222"/>
      <c r="S16" s="222"/>
      <c r="T16" s="42"/>
      <c r="U16" s="42"/>
      <c r="V16" s="221"/>
      <c r="W16" s="221"/>
      <c r="X16" s="42"/>
      <c r="Y16" s="42"/>
      <c r="Z16" s="221"/>
      <c r="AA16" s="221"/>
    </row>
    <row r="17" spans="3:27" ht="24.75" customHeight="1">
      <c r="C17" s="221"/>
      <c r="D17" s="221"/>
      <c r="E17" s="42"/>
      <c r="F17" s="42"/>
      <c r="G17" s="221"/>
      <c r="H17" s="221"/>
      <c r="I17" s="42"/>
      <c r="J17" s="42"/>
      <c r="K17" s="222"/>
      <c r="L17" s="222"/>
      <c r="M17" s="42"/>
      <c r="N17" s="43"/>
      <c r="O17" s="43"/>
      <c r="P17" s="43"/>
      <c r="Q17" s="3"/>
      <c r="R17" s="222"/>
      <c r="S17" s="222"/>
      <c r="T17" s="42"/>
      <c r="U17" s="42"/>
      <c r="V17" s="221"/>
      <c r="W17" s="221"/>
      <c r="X17" s="42"/>
      <c r="Y17" s="42"/>
      <c r="Z17" s="221"/>
      <c r="AA17" s="221"/>
    </row>
    <row r="18" spans="3:27" ht="24.75" customHeight="1">
      <c r="C18" s="221"/>
      <c r="D18" s="221"/>
      <c r="E18" s="42"/>
      <c r="F18" s="42"/>
      <c r="G18" s="221"/>
      <c r="H18" s="221"/>
      <c r="I18" s="42"/>
      <c r="J18" s="42"/>
      <c r="K18" s="222"/>
      <c r="L18" s="222"/>
      <c r="M18" s="42"/>
      <c r="N18" s="43"/>
      <c r="O18" s="43"/>
      <c r="P18" s="43"/>
      <c r="Q18" s="3"/>
      <c r="R18" s="222"/>
      <c r="S18" s="222"/>
      <c r="T18" s="42"/>
      <c r="U18" s="42"/>
      <c r="V18" s="221"/>
      <c r="W18" s="221"/>
      <c r="X18" s="42"/>
      <c r="Y18" s="42"/>
      <c r="Z18" s="221"/>
      <c r="AA18" s="221"/>
    </row>
    <row r="19" ht="24.75" customHeight="1"/>
    <row r="20" spans="26:30" ht="24.75" customHeight="1"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6</v>
      </c>
      <c r="C21" s="227">
        <v>0.3958333333333333</v>
      </c>
      <c r="D21" s="227"/>
      <c r="F21" s="232" t="str">
        <f>C8</f>
        <v>都賀ＦＣ</v>
      </c>
      <c r="G21" s="232"/>
      <c r="H21" s="232"/>
      <c r="I21" s="232"/>
      <c r="J21" s="232"/>
      <c r="K21" s="232"/>
      <c r="L21" s="225">
        <f>N21+N22</f>
        <v>3</v>
      </c>
      <c r="M21" s="226" t="s">
        <v>7</v>
      </c>
      <c r="N21" s="66">
        <v>0</v>
      </c>
      <c r="O21" s="66" t="s">
        <v>8</v>
      </c>
      <c r="P21" s="66">
        <v>0</v>
      </c>
      <c r="Q21" s="230" t="s">
        <v>9</v>
      </c>
      <c r="R21" s="231">
        <f>P21+P22</f>
        <v>0</v>
      </c>
      <c r="S21" s="228" t="str">
        <f>G8</f>
        <v>宇都宮西部セレクト</v>
      </c>
      <c r="T21" s="228"/>
      <c r="U21" s="228"/>
      <c r="V21" s="228"/>
      <c r="W21" s="228"/>
      <c r="X21" s="228"/>
      <c r="Z21" s="233" t="s">
        <v>30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F22" s="232"/>
      <c r="G22" s="232"/>
      <c r="H22" s="232"/>
      <c r="I22" s="232"/>
      <c r="J22" s="232"/>
      <c r="K22" s="232"/>
      <c r="L22" s="225"/>
      <c r="M22" s="226"/>
      <c r="N22" s="66">
        <v>3</v>
      </c>
      <c r="O22" s="66" t="s">
        <v>8</v>
      </c>
      <c r="P22" s="66">
        <v>0</v>
      </c>
      <c r="Q22" s="230"/>
      <c r="R22" s="231"/>
      <c r="S22" s="228"/>
      <c r="T22" s="228"/>
      <c r="U22" s="228"/>
      <c r="V22" s="228"/>
      <c r="W22" s="228"/>
      <c r="X22" s="228"/>
      <c r="Z22" s="233"/>
      <c r="AA22" s="233"/>
      <c r="AB22" s="233"/>
      <c r="AC22" s="233"/>
      <c r="AD22" s="233"/>
    </row>
    <row r="23" spans="2:30" ht="24.75" customHeight="1">
      <c r="B23" s="5"/>
      <c r="C23" s="41"/>
      <c r="D23" s="41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Z23" s="7"/>
      <c r="AA23" s="7"/>
      <c r="AB23" s="7"/>
      <c r="AC23" s="7"/>
      <c r="AD23" s="7"/>
    </row>
    <row r="24" spans="2:30" ht="24.75" customHeight="1">
      <c r="B24" s="195" t="s">
        <v>10</v>
      </c>
      <c r="C24" s="227">
        <v>0.4305555555555556</v>
      </c>
      <c r="D24" s="227"/>
      <c r="F24" s="232" t="str">
        <f>R8</f>
        <v>真岡選抜</v>
      </c>
      <c r="G24" s="232"/>
      <c r="H24" s="232"/>
      <c r="I24" s="232"/>
      <c r="J24" s="232"/>
      <c r="K24" s="232"/>
      <c r="L24" s="225">
        <f>N24+N25</f>
        <v>4</v>
      </c>
      <c r="M24" s="226" t="s">
        <v>7</v>
      </c>
      <c r="N24" s="66">
        <v>2</v>
      </c>
      <c r="O24" s="66" t="s">
        <v>8</v>
      </c>
      <c r="P24" s="66">
        <v>0</v>
      </c>
      <c r="Q24" s="230" t="s">
        <v>9</v>
      </c>
      <c r="R24" s="231">
        <f>P24+P25</f>
        <v>0</v>
      </c>
      <c r="S24" s="228" t="str">
        <f>V8</f>
        <v>さくら市・卯の花ＳＣ</v>
      </c>
      <c r="T24" s="228"/>
      <c r="U24" s="228"/>
      <c r="V24" s="228"/>
      <c r="W24" s="228"/>
      <c r="X24" s="228"/>
      <c r="Z24" s="233" t="s">
        <v>31</v>
      </c>
      <c r="AA24" s="233"/>
      <c r="AB24" s="233"/>
      <c r="AC24" s="233"/>
      <c r="AD24" s="233"/>
    </row>
    <row r="25" spans="2:30" ht="24.75" customHeight="1">
      <c r="B25" s="195"/>
      <c r="C25" s="227"/>
      <c r="D25" s="227"/>
      <c r="F25" s="232"/>
      <c r="G25" s="232"/>
      <c r="H25" s="232"/>
      <c r="I25" s="232"/>
      <c r="J25" s="232"/>
      <c r="K25" s="232"/>
      <c r="L25" s="225"/>
      <c r="M25" s="226"/>
      <c r="N25" s="66">
        <v>2</v>
      </c>
      <c r="O25" s="66" t="s">
        <v>8</v>
      </c>
      <c r="P25" s="66">
        <v>0</v>
      </c>
      <c r="Q25" s="230"/>
      <c r="R25" s="231"/>
      <c r="S25" s="228"/>
      <c r="T25" s="228"/>
      <c r="U25" s="228"/>
      <c r="V25" s="228"/>
      <c r="W25" s="228"/>
      <c r="X25" s="228"/>
      <c r="Z25" s="233"/>
      <c r="AA25" s="233"/>
      <c r="AB25" s="233"/>
      <c r="AC25" s="233"/>
      <c r="AD25" s="233"/>
    </row>
    <row r="26" spans="2:30" ht="24.75" customHeight="1">
      <c r="B26" s="5"/>
      <c r="C26" s="41"/>
      <c r="D26" s="41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Z26" s="7"/>
      <c r="AA26" s="7"/>
      <c r="AB26" s="7"/>
      <c r="AC26" s="7"/>
      <c r="AD26" s="7"/>
    </row>
    <row r="27" spans="2:30" ht="24.75" customHeight="1">
      <c r="B27" s="195" t="s">
        <v>11</v>
      </c>
      <c r="C27" s="227">
        <v>0.46527777777777773</v>
      </c>
      <c r="D27" s="227"/>
      <c r="F27" s="279" t="str">
        <f>G8</f>
        <v>宇都宮西部セレクト</v>
      </c>
      <c r="G27" s="279"/>
      <c r="H27" s="279"/>
      <c r="I27" s="279"/>
      <c r="J27" s="279"/>
      <c r="K27" s="279"/>
      <c r="L27" s="225">
        <f>N27+N28</f>
        <v>0</v>
      </c>
      <c r="M27" s="226" t="s">
        <v>7</v>
      </c>
      <c r="N27" s="66">
        <v>0</v>
      </c>
      <c r="O27" s="66" t="s">
        <v>8</v>
      </c>
      <c r="P27" s="66">
        <v>6</v>
      </c>
      <c r="Q27" s="230" t="s">
        <v>9</v>
      </c>
      <c r="R27" s="231">
        <f>P27+P28</f>
        <v>7</v>
      </c>
      <c r="S27" s="232" t="str">
        <f>K8</f>
        <v>小山選抜</v>
      </c>
      <c r="T27" s="232"/>
      <c r="U27" s="232"/>
      <c r="V27" s="232"/>
      <c r="W27" s="232"/>
      <c r="X27" s="232"/>
      <c r="Z27" s="233" t="s">
        <v>32</v>
      </c>
      <c r="AA27" s="233"/>
      <c r="AB27" s="233"/>
      <c r="AC27" s="233"/>
      <c r="AD27" s="233"/>
    </row>
    <row r="28" spans="2:30" ht="24.75" customHeight="1">
      <c r="B28" s="195"/>
      <c r="C28" s="227"/>
      <c r="D28" s="227"/>
      <c r="F28" s="279"/>
      <c r="G28" s="279"/>
      <c r="H28" s="279"/>
      <c r="I28" s="279"/>
      <c r="J28" s="279"/>
      <c r="K28" s="279"/>
      <c r="L28" s="225"/>
      <c r="M28" s="226"/>
      <c r="N28" s="66">
        <v>0</v>
      </c>
      <c r="O28" s="66" t="s">
        <v>8</v>
      </c>
      <c r="P28" s="66">
        <v>1</v>
      </c>
      <c r="Q28" s="230"/>
      <c r="R28" s="231"/>
      <c r="S28" s="232"/>
      <c r="T28" s="232"/>
      <c r="U28" s="232"/>
      <c r="V28" s="232"/>
      <c r="W28" s="232"/>
      <c r="X28" s="232"/>
      <c r="Z28" s="233"/>
      <c r="AA28" s="233"/>
      <c r="AB28" s="233"/>
      <c r="AC28" s="233"/>
      <c r="AD28" s="233"/>
    </row>
    <row r="29" spans="2:30" ht="24.75" customHeight="1">
      <c r="B29" s="5"/>
      <c r="C29" s="41"/>
      <c r="D29" s="41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Z29" s="7"/>
      <c r="AA29" s="7"/>
      <c r="AB29" s="7"/>
      <c r="AC29" s="7"/>
      <c r="AD29" s="7"/>
    </row>
    <row r="30" spans="2:30" ht="24.75" customHeight="1">
      <c r="B30" s="195" t="s">
        <v>12</v>
      </c>
      <c r="C30" s="227">
        <v>0.5</v>
      </c>
      <c r="D30" s="227"/>
      <c r="F30" s="228" t="str">
        <f>V8</f>
        <v>さくら市・卯の花ＳＣ</v>
      </c>
      <c r="G30" s="228"/>
      <c r="H30" s="228"/>
      <c r="I30" s="228"/>
      <c r="J30" s="228"/>
      <c r="K30" s="228"/>
      <c r="L30" s="225">
        <f>N30+N31</f>
        <v>0</v>
      </c>
      <c r="M30" s="226" t="s">
        <v>7</v>
      </c>
      <c r="N30" s="66">
        <v>0</v>
      </c>
      <c r="O30" s="66" t="s">
        <v>8</v>
      </c>
      <c r="P30" s="66">
        <v>0</v>
      </c>
      <c r="Q30" s="230" t="s">
        <v>9</v>
      </c>
      <c r="R30" s="231">
        <f>P30+P31</f>
        <v>1</v>
      </c>
      <c r="S30" s="232" t="str">
        <f>Z8</f>
        <v>ＦＣ藤岡</v>
      </c>
      <c r="T30" s="232"/>
      <c r="U30" s="232"/>
      <c r="V30" s="232"/>
      <c r="W30" s="232"/>
      <c r="X30" s="232"/>
      <c r="Z30" s="233" t="s">
        <v>33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F31" s="228"/>
      <c r="G31" s="228"/>
      <c r="H31" s="228"/>
      <c r="I31" s="228"/>
      <c r="J31" s="228"/>
      <c r="K31" s="228"/>
      <c r="L31" s="225"/>
      <c r="M31" s="226"/>
      <c r="N31" s="66">
        <v>0</v>
      </c>
      <c r="O31" s="66" t="s">
        <v>8</v>
      </c>
      <c r="P31" s="66">
        <v>1</v>
      </c>
      <c r="Q31" s="230"/>
      <c r="R31" s="231"/>
      <c r="S31" s="232"/>
      <c r="T31" s="232"/>
      <c r="U31" s="232"/>
      <c r="V31" s="232"/>
      <c r="W31" s="232"/>
      <c r="X31" s="232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Z32" s="7"/>
      <c r="AA32" s="7"/>
      <c r="AB32" s="7"/>
      <c r="AC32" s="7"/>
      <c r="AD32" s="7"/>
    </row>
    <row r="33" spans="2:30" ht="24.75" customHeight="1">
      <c r="B33" s="195" t="s">
        <v>13</v>
      </c>
      <c r="C33" s="227">
        <v>0.5347222222222222</v>
      </c>
      <c r="D33" s="227"/>
      <c r="F33" s="228" t="str">
        <f>C8</f>
        <v>都賀ＦＣ</v>
      </c>
      <c r="G33" s="228"/>
      <c r="H33" s="228"/>
      <c r="I33" s="228"/>
      <c r="J33" s="228"/>
      <c r="K33" s="228"/>
      <c r="L33" s="225">
        <f>N33+N34</f>
        <v>1</v>
      </c>
      <c r="M33" s="226" t="s">
        <v>7</v>
      </c>
      <c r="N33" s="66">
        <v>1</v>
      </c>
      <c r="O33" s="66" t="s">
        <v>8</v>
      </c>
      <c r="P33" s="66">
        <v>1</v>
      </c>
      <c r="Q33" s="230" t="s">
        <v>9</v>
      </c>
      <c r="R33" s="231">
        <f>P33+P34</f>
        <v>2</v>
      </c>
      <c r="S33" s="232" t="str">
        <f>K8</f>
        <v>小山選抜</v>
      </c>
      <c r="T33" s="232"/>
      <c r="U33" s="232"/>
      <c r="V33" s="232"/>
      <c r="W33" s="232"/>
      <c r="X33" s="232"/>
      <c r="Z33" s="233" t="s">
        <v>34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F34" s="228"/>
      <c r="G34" s="228"/>
      <c r="H34" s="228"/>
      <c r="I34" s="228"/>
      <c r="J34" s="228"/>
      <c r="K34" s="228"/>
      <c r="L34" s="225"/>
      <c r="M34" s="226"/>
      <c r="N34" s="66">
        <v>0</v>
      </c>
      <c r="O34" s="66" t="s">
        <v>8</v>
      </c>
      <c r="P34" s="66">
        <v>1</v>
      </c>
      <c r="Q34" s="230"/>
      <c r="R34" s="231"/>
      <c r="S34" s="232"/>
      <c r="T34" s="232"/>
      <c r="U34" s="232"/>
      <c r="V34" s="232"/>
      <c r="W34" s="232"/>
      <c r="X34" s="232"/>
      <c r="Z34" s="233"/>
      <c r="AA34" s="233"/>
      <c r="AB34" s="233"/>
      <c r="AC34" s="233"/>
      <c r="AD34" s="233"/>
    </row>
    <row r="35" spans="3:30" ht="24.75" customHeight="1">
      <c r="C35" s="41"/>
      <c r="D35" s="41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Z35" s="3"/>
      <c r="AA35" s="3"/>
      <c r="AB35" s="3"/>
      <c r="AC35" s="3"/>
      <c r="AD35" s="3"/>
    </row>
    <row r="36" spans="2:30" ht="24.75" customHeight="1">
      <c r="B36" s="195" t="s">
        <v>14</v>
      </c>
      <c r="C36" s="227">
        <v>0.5694444444444444</v>
      </c>
      <c r="D36" s="227"/>
      <c r="F36" s="232" t="str">
        <f>R8</f>
        <v>真岡選抜</v>
      </c>
      <c r="G36" s="232"/>
      <c r="H36" s="232"/>
      <c r="I36" s="232"/>
      <c r="J36" s="232"/>
      <c r="K36" s="232"/>
      <c r="L36" s="225">
        <f>N36+N37</f>
        <v>1</v>
      </c>
      <c r="M36" s="226" t="s">
        <v>7</v>
      </c>
      <c r="N36" s="66">
        <v>1</v>
      </c>
      <c r="O36" s="66" t="s">
        <v>8</v>
      </c>
      <c r="P36" s="66">
        <v>0</v>
      </c>
      <c r="Q36" s="230" t="s">
        <v>9</v>
      </c>
      <c r="R36" s="231">
        <f>P36+P37</f>
        <v>0</v>
      </c>
      <c r="S36" s="228" t="str">
        <f>Z8</f>
        <v>ＦＣ藤岡</v>
      </c>
      <c r="T36" s="228"/>
      <c r="U36" s="228"/>
      <c r="V36" s="228"/>
      <c r="W36" s="228"/>
      <c r="X36" s="228"/>
      <c r="Z36" s="233" t="s">
        <v>35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F37" s="232"/>
      <c r="G37" s="232"/>
      <c r="H37" s="232"/>
      <c r="I37" s="232"/>
      <c r="J37" s="232"/>
      <c r="K37" s="232"/>
      <c r="L37" s="225"/>
      <c r="M37" s="226"/>
      <c r="N37" s="66">
        <v>0</v>
      </c>
      <c r="O37" s="66" t="s">
        <v>8</v>
      </c>
      <c r="P37" s="66">
        <v>0</v>
      </c>
      <c r="Q37" s="230"/>
      <c r="R37" s="231"/>
      <c r="S37" s="228"/>
      <c r="T37" s="228"/>
      <c r="U37" s="228"/>
      <c r="V37" s="228"/>
      <c r="W37" s="228"/>
      <c r="X37" s="228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F38" s="18"/>
      <c r="G38" s="18"/>
      <c r="H38" s="18"/>
      <c r="I38" s="18"/>
      <c r="J38" s="18"/>
      <c r="K38" s="18"/>
      <c r="L38" s="19"/>
      <c r="M38" s="20"/>
      <c r="N38" s="5"/>
      <c r="O38" s="5"/>
      <c r="P38" s="5"/>
      <c r="Q38" s="21"/>
      <c r="R38" s="22"/>
      <c r="S38" s="18"/>
      <c r="T38" s="18"/>
      <c r="U38" s="18"/>
      <c r="V38" s="18"/>
      <c r="W38" s="18"/>
      <c r="X38" s="18"/>
      <c r="Z38" s="23"/>
      <c r="AA38" s="23"/>
      <c r="AB38" s="23"/>
      <c r="AC38" s="23"/>
      <c r="AD38" s="23"/>
    </row>
    <row r="39" ht="24.75" customHeight="1"/>
    <row r="40" spans="1:29" ht="34.5" customHeight="1">
      <c r="A40" s="243" t="s">
        <v>20</v>
      </c>
      <c r="B40" s="244"/>
      <c r="C40" s="244"/>
      <c r="D40" s="245"/>
      <c r="E40" s="309" t="str">
        <f>A42</f>
        <v>都賀ＦＣ</v>
      </c>
      <c r="F40" s="310"/>
      <c r="G40" s="309" t="str">
        <f>A44</f>
        <v>宇都宮西部セレクト</v>
      </c>
      <c r="H40" s="310"/>
      <c r="I40" s="309" t="str">
        <f>A46</f>
        <v>小山選抜</v>
      </c>
      <c r="J40" s="310"/>
      <c r="K40" s="313" t="s">
        <v>15</v>
      </c>
      <c r="L40" s="319" t="s">
        <v>28</v>
      </c>
      <c r="M40" s="313" t="s">
        <v>16</v>
      </c>
      <c r="N40" s="313" t="s">
        <v>1</v>
      </c>
      <c r="P40" s="243" t="s">
        <v>21</v>
      </c>
      <c r="Q40" s="244"/>
      <c r="R40" s="244"/>
      <c r="S40" s="245"/>
      <c r="T40" s="315" t="str">
        <f>P42</f>
        <v>真岡選抜</v>
      </c>
      <c r="U40" s="316"/>
      <c r="V40" s="315" t="str">
        <f>P44</f>
        <v>さくら市・卯の花ＳＣ</v>
      </c>
      <c r="W40" s="316"/>
      <c r="X40" s="315" t="str">
        <f>P46</f>
        <v>ＦＣ藤岡</v>
      </c>
      <c r="Y40" s="316"/>
      <c r="Z40" s="313" t="s">
        <v>15</v>
      </c>
      <c r="AA40" s="319" t="s">
        <v>28</v>
      </c>
      <c r="AB40" s="313" t="s">
        <v>16</v>
      </c>
      <c r="AC40" s="313" t="s">
        <v>1</v>
      </c>
    </row>
    <row r="41" spans="1:29" ht="34.5" customHeight="1">
      <c r="A41" s="246"/>
      <c r="B41" s="247"/>
      <c r="C41" s="247"/>
      <c r="D41" s="248"/>
      <c r="E41" s="311"/>
      <c r="F41" s="312"/>
      <c r="G41" s="311"/>
      <c r="H41" s="312"/>
      <c r="I41" s="311"/>
      <c r="J41" s="312"/>
      <c r="K41" s="314"/>
      <c r="L41" s="320"/>
      <c r="M41" s="314"/>
      <c r="N41" s="314"/>
      <c r="P41" s="246"/>
      <c r="Q41" s="247"/>
      <c r="R41" s="247"/>
      <c r="S41" s="248"/>
      <c r="T41" s="317"/>
      <c r="U41" s="318"/>
      <c r="V41" s="317"/>
      <c r="W41" s="318"/>
      <c r="X41" s="317"/>
      <c r="Y41" s="318"/>
      <c r="Z41" s="314"/>
      <c r="AA41" s="320"/>
      <c r="AB41" s="314"/>
      <c r="AC41" s="314"/>
    </row>
    <row r="42" spans="1:29" ht="29.25" customHeight="1">
      <c r="A42" s="271" t="str">
        <f>C8</f>
        <v>都賀ＦＣ</v>
      </c>
      <c r="B42" s="272"/>
      <c r="C42" s="272"/>
      <c r="D42" s="273"/>
      <c r="E42" s="26"/>
      <c r="F42" s="27"/>
      <c r="G42" s="26">
        <f>L21</f>
        <v>3</v>
      </c>
      <c r="H42" s="27">
        <f>R21</f>
        <v>0</v>
      </c>
      <c r="I42" s="26">
        <f>L33</f>
        <v>1</v>
      </c>
      <c r="J42" s="27">
        <f>R33</f>
        <v>2</v>
      </c>
      <c r="K42" s="298">
        <f>IF(G42&gt;H42,3,IF(G42=H42,1))+IF(I42&gt;J42,3,IF(I42=J42,1))</f>
        <v>3</v>
      </c>
      <c r="L42" s="302"/>
      <c r="M42" s="305"/>
      <c r="N42" s="303">
        <v>2</v>
      </c>
      <c r="P42" s="265" t="str">
        <f>R8</f>
        <v>真岡選抜</v>
      </c>
      <c r="Q42" s="266"/>
      <c r="R42" s="266"/>
      <c r="S42" s="267"/>
      <c r="T42" s="26"/>
      <c r="U42" s="27"/>
      <c r="V42" s="26">
        <f>L24</f>
        <v>4</v>
      </c>
      <c r="W42" s="27">
        <f>R24</f>
        <v>0</v>
      </c>
      <c r="X42" s="26">
        <f>L36</f>
        <v>1</v>
      </c>
      <c r="Y42" s="27">
        <f>R36</f>
        <v>0</v>
      </c>
      <c r="Z42" s="298">
        <f>IF(V42&gt;W42,3,IF(V42=W42,1))+IF(X42&gt;Y42,3,IF(X42=Y42,1))</f>
        <v>6</v>
      </c>
      <c r="AA42" s="300"/>
      <c r="AB42" s="298"/>
      <c r="AC42" s="303">
        <v>1</v>
      </c>
    </row>
    <row r="43" spans="1:29" ht="19.5" customHeight="1">
      <c r="A43" s="274"/>
      <c r="B43" s="275"/>
      <c r="C43" s="275"/>
      <c r="D43" s="276"/>
      <c r="E43" s="253"/>
      <c r="F43" s="254"/>
      <c r="G43" s="253" t="str">
        <f>IF(G42&gt;H42,"○",IF(G42&lt;H42,"×",IF(G42=H42,"△")))</f>
        <v>○</v>
      </c>
      <c r="H43" s="254"/>
      <c r="I43" s="253" t="str">
        <f>IF(I42&gt;J42,"○",IF(I42&lt;J42,"×",IF(I42=J42,"△")))</f>
        <v>×</v>
      </c>
      <c r="J43" s="254"/>
      <c r="K43" s="299"/>
      <c r="L43" s="295"/>
      <c r="M43" s="306"/>
      <c r="N43" s="304"/>
      <c r="P43" s="268"/>
      <c r="Q43" s="269"/>
      <c r="R43" s="269"/>
      <c r="S43" s="270"/>
      <c r="T43" s="253"/>
      <c r="U43" s="254"/>
      <c r="V43" s="253" t="str">
        <f>IF(V42&gt;W42,"○",IF(V42&lt;W42,"×",IF(V42=W42,"△")))</f>
        <v>○</v>
      </c>
      <c r="W43" s="254"/>
      <c r="X43" s="253" t="str">
        <f>IF(X42&gt;Y42,"○",IF(X42&lt;Y42,"×",IF(X42=Y42,"△")))</f>
        <v>○</v>
      </c>
      <c r="Y43" s="254"/>
      <c r="Z43" s="299"/>
      <c r="AA43" s="301"/>
      <c r="AB43" s="299"/>
      <c r="AC43" s="304"/>
    </row>
    <row r="44" spans="1:29" ht="24.75" customHeight="1">
      <c r="A44" s="271" t="str">
        <f>G8</f>
        <v>宇都宮西部セレクト</v>
      </c>
      <c r="B44" s="272"/>
      <c r="C44" s="272"/>
      <c r="D44" s="273"/>
      <c r="E44" s="29">
        <f>R21</f>
        <v>0</v>
      </c>
      <c r="F44" s="30">
        <f>L21</f>
        <v>3</v>
      </c>
      <c r="G44" s="29"/>
      <c r="H44" s="30"/>
      <c r="I44" s="29">
        <f>L27</f>
        <v>0</v>
      </c>
      <c r="J44" s="30">
        <f>R27</f>
        <v>7</v>
      </c>
      <c r="K44" s="298">
        <f>IF(E44&gt;F44,3,IF(E44=F44,1))+IF(I44&gt;J44,3,IF(I44=J44,1))</f>
        <v>0</v>
      </c>
      <c r="L44" s="302"/>
      <c r="M44" s="294"/>
      <c r="N44" s="296">
        <v>3</v>
      </c>
      <c r="P44" s="271" t="str">
        <f>V8</f>
        <v>さくら市・卯の花ＳＣ</v>
      </c>
      <c r="Q44" s="272"/>
      <c r="R44" s="272"/>
      <c r="S44" s="273"/>
      <c r="T44" s="31">
        <f>R24</f>
        <v>0</v>
      </c>
      <c r="U44" s="30">
        <f>L24</f>
        <v>4</v>
      </c>
      <c r="V44" s="31"/>
      <c r="W44" s="30"/>
      <c r="X44" s="29">
        <f>L30</f>
        <v>0</v>
      </c>
      <c r="Y44" s="30">
        <f>R30</f>
        <v>1</v>
      </c>
      <c r="Z44" s="298">
        <f>IF(T44&gt;U44,3,IF(T44=U44,1))+IF(X44&gt;Y44,3,IF(X44=Y44,1))</f>
        <v>0</v>
      </c>
      <c r="AA44" s="300"/>
      <c r="AB44" s="294"/>
      <c r="AC44" s="296">
        <v>3</v>
      </c>
    </row>
    <row r="45" spans="1:29" ht="24.75" customHeight="1">
      <c r="A45" s="274"/>
      <c r="B45" s="275"/>
      <c r="C45" s="275"/>
      <c r="D45" s="276"/>
      <c r="E45" s="253" t="str">
        <f>IF(E44&gt;F44,"○",IF(E44&lt;F44,"×",IF(E44=F44,"△")))</f>
        <v>×</v>
      </c>
      <c r="F45" s="254"/>
      <c r="G45" s="253"/>
      <c r="H45" s="254"/>
      <c r="I45" s="253" t="str">
        <f>IF(I44&gt;J44,"○",IF(I44&lt;J44,"×",IF(I44=J44,"△")))</f>
        <v>×</v>
      </c>
      <c r="J45" s="254"/>
      <c r="K45" s="299"/>
      <c r="L45" s="295"/>
      <c r="M45" s="295"/>
      <c r="N45" s="297"/>
      <c r="P45" s="274"/>
      <c r="Q45" s="275"/>
      <c r="R45" s="275"/>
      <c r="S45" s="276"/>
      <c r="T45" s="253" t="str">
        <f>IF(T44&gt;U44,"○",IF(T44&lt;U44,"×",IF(T44=U44,"△")))</f>
        <v>×</v>
      </c>
      <c r="U45" s="254"/>
      <c r="V45" s="253"/>
      <c r="W45" s="254"/>
      <c r="X45" s="253" t="str">
        <f>IF(X44&gt;Y44,"○",IF(X44&lt;Y44,"×",IF(X44=Y44,"△")))</f>
        <v>×</v>
      </c>
      <c r="Y45" s="254"/>
      <c r="Z45" s="299"/>
      <c r="AA45" s="301"/>
      <c r="AB45" s="295"/>
      <c r="AC45" s="297"/>
    </row>
    <row r="46" spans="1:29" ht="24.75" customHeight="1">
      <c r="A46" s="265" t="str">
        <f>K8</f>
        <v>小山選抜</v>
      </c>
      <c r="B46" s="266"/>
      <c r="C46" s="266"/>
      <c r="D46" s="267"/>
      <c r="E46" s="29">
        <f>R33</f>
        <v>2</v>
      </c>
      <c r="F46" s="30">
        <f>L33</f>
        <v>1</v>
      </c>
      <c r="G46" s="33">
        <f>R27</f>
        <v>7</v>
      </c>
      <c r="H46" s="34">
        <f>L27</f>
        <v>0</v>
      </c>
      <c r="I46" s="29"/>
      <c r="J46" s="30"/>
      <c r="K46" s="298">
        <f>IF(E46&gt;F46,3,IF(E46=F46,1))+IF(G46&gt;H46,3,IF(G46=H46,1))</f>
        <v>6</v>
      </c>
      <c r="L46" s="302"/>
      <c r="M46" s="294"/>
      <c r="N46" s="296">
        <v>1</v>
      </c>
      <c r="P46" s="271" t="str">
        <f>Z8</f>
        <v>ＦＣ藤岡</v>
      </c>
      <c r="Q46" s="272"/>
      <c r="R46" s="272"/>
      <c r="S46" s="273"/>
      <c r="T46" s="33">
        <f>R36</f>
        <v>0</v>
      </c>
      <c r="U46" s="34">
        <f>L36</f>
        <v>1</v>
      </c>
      <c r="V46" s="33">
        <f>R30</f>
        <v>1</v>
      </c>
      <c r="W46" s="34">
        <f>L30</f>
        <v>0</v>
      </c>
      <c r="X46" s="32"/>
      <c r="Y46" s="28"/>
      <c r="Z46" s="298">
        <f>IF(T46&gt;U46,3,IF(T46=U46,1))+IF(V46&gt;W46,3,IF(V46=W46,1))</f>
        <v>3</v>
      </c>
      <c r="AA46" s="300"/>
      <c r="AB46" s="294"/>
      <c r="AC46" s="296">
        <v>2</v>
      </c>
    </row>
    <row r="47" spans="1:29" ht="24.75" customHeight="1">
      <c r="A47" s="268"/>
      <c r="B47" s="269"/>
      <c r="C47" s="269"/>
      <c r="D47" s="270"/>
      <c r="E47" s="253" t="str">
        <f>IF(E46&gt;F46,"○",IF(E46&lt;F46,"×",IF(E46=F46,"△")))</f>
        <v>○</v>
      </c>
      <c r="F47" s="254"/>
      <c r="G47" s="253" t="str">
        <f>IF(G46&gt;H46,"○",IF(G46&lt;H46,"×",IF(G46=H46,"△")))</f>
        <v>○</v>
      </c>
      <c r="H47" s="254"/>
      <c r="I47" s="253"/>
      <c r="J47" s="254"/>
      <c r="K47" s="299"/>
      <c r="L47" s="295"/>
      <c r="M47" s="295"/>
      <c r="N47" s="297"/>
      <c r="P47" s="274"/>
      <c r="Q47" s="275"/>
      <c r="R47" s="275"/>
      <c r="S47" s="276"/>
      <c r="T47" s="253" t="str">
        <f>IF(T46&gt;U46,"○",IF(T46&lt;U46,"×",IF(T46=U46,"△")))</f>
        <v>×</v>
      </c>
      <c r="U47" s="254"/>
      <c r="V47" s="253" t="str">
        <f>IF(V46&gt;W46,"○",IF(V46&lt;W46,"×",IF(V46=W46,"△")))</f>
        <v>○</v>
      </c>
      <c r="W47" s="254"/>
      <c r="X47" s="253"/>
      <c r="Y47" s="254"/>
      <c r="Z47" s="299"/>
      <c r="AA47" s="301"/>
      <c r="AB47" s="295"/>
      <c r="AC47" s="297"/>
    </row>
    <row r="48" spans="1:14" ht="24.75" customHeight="1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  <row r="49" ht="24.75" customHeight="1"/>
    <row r="50" ht="24.75" customHeight="1"/>
  </sheetData>
  <sheetProtection/>
  <mergeCells count="139">
    <mergeCell ref="A48:N48"/>
    <mergeCell ref="E43:F43"/>
    <mergeCell ref="G43:H43"/>
    <mergeCell ref="I43:J43"/>
    <mergeCell ref="A44:D45"/>
    <mergeCell ref="K44:K45"/>
    <mergeCell ref="L44:L45"/>
    <mergeCell ref="M44:M45"/>
    <mergeCell ref="N44:N45"/>
    <mergeCell ref="AA42:AA43"/>
    <mergeCell ref="AB42:AB43"/>
    <mergeCell ref="T43:U43"/>
    <mergeCell ref="Z40:Z41"/>
    <mergeCell ref="K40:K41"/>
    <mergeCell ref="L40:L41"/>
    <mergeCell ref="M40:M41"/>
    <mergeCell ref="N40:N41"/>
    <mergeCell ref="X43:Y43"/>
    <mergeCell ref="N42:N43"/>
    <mergeCell ref="E40:F41"/>
    <mergeCell ref="G40:H41"/>
    <mergeCell ref="I40:J41"/>
    <mergeCell ref="AC40:AC41"/>
    <mergeCell ref="P40:S41"/>
    <mergeCell ref="T40:U41"/>
    <mergeCell ref="V40:W41"/>
    <mergeCell ref="X40:Y41"/>
    <mergeCell ref="AA40:AA41"/>
    <mergeCell ref="AB40:AB41"/>
    <mergeCell ref="R7:S7"/>
    <mergeCell ref="A1:I1"/>
    <mergeCell ref="R1:T1"/>
    <mergeCell ref="U1:AB1"/>
    <mergeCell ref="G3:H3"/>
    <mergeCell ref="V3:W3"/>
    <mergeCell ref="V2:AB2"/>
    <mergeCell ref="M3:Q3"/>
    <mergeCell ref="V7:W7"/>
    <mergeCell ref="Z7:AA7"/>
    <mergeCell ref="C8:D18"/>
    <mergeCell ref="G8:H18"/>
    <mergeCell ref="K8:L18"/>
    <mergeCell ref="R8:S18"/>
    <mergeCell ref="V8:W18"/>
    <mergeCell ref="Z8:AA18"/>
    <mergeCell ref="C7:D7"/>
    <mergeCell ref="G7:H7"/>
    <mergeCell ref="K7:L7"/>
    <mergeCell ref="Z20:AD20"/>
    <mergeCell ref="B21:B22"/>
    <mergeCell ref="C21:D22"/>
    <mergeCell ref="F21:K22"/>
    <mergeCell ref="L21:L22"/>
    <mergeCell ref="M21:M22"/>
    <mergeCell ref="Q21:Q22"/>
    <mergeCell ref="R21:R22"/>
    <mergeCell ref="S21:X22"/>
    <mergeCell ref="Z21:AD22"/>
    <mergeCell ref="M24:M25"/>
    <mergeCell ref="Q24:Q25"/>
    <mergeCell ref="R24:R25"/>
    <mergeCell ref="S24:X25"/>
    <mergeCell ref="B24:B25"/>
    <mergeCell ref="C24:D25"/>
    <mergeCell ref="F24:K25"/>
    <mergeCell ref="L24:L25"/>
    <mergeCell ref="Z24:AD25"/>
    <mergeCell ref="B27:B28"/>
    <mergeCell ref="C27:D28"/>
    <mergeCell ref="F27:K28"/>
    <mergeCell ref="L27:L28"/>
    <mergeCell ref="M27:M28"/>
    <mergeCell ref="Q27:Q28"/>
    <mergeCell ref="R27:R28"/>
    <mergeCell ref="S27:X28"/>
    <mergeCell ref="Z27:AD28"/>
    <mergeCell ref="M30:M31"/>
    <mergeCell ref="Q30:Q31"/>
    <mergeCell ref="R30:R31"/>
    <mergeCell ref="S30:X31"/>
    <mergeCell ref="B30:B31"/>
    <mergeCell ref="C30:D31"/>
    <mergeCell ref="F30:K31"/>
    <mergeCell ref="L30:L31"/>
    <mergeCell ref="Z30:AD31"/>
    <mergeCell ref="B33:B34"/>
    <mergeCell ref="C33:D34"/>
    <mergeCell ref="F33:K34"/>
    <mergeCell ref="L33:L34"/>
    <mergeCell ref="M33:M34"/>
    <mergeCell ref="Q33:Q34"/>
    <mergeCell ref="R33:R34"/>
    <mergeCell ref="S33:X34"/>
    <mergeCell ref="Z33:AD34"/>
    <mergeCell ref="AC42:AC43"/>
    <mergeCell ref="M36:M37"/>
    <mergeCell ref="Q36:Q37"/>
    <mergeCell ref="R36:R37"/>
    <mergeCell ref="S36:X37"/>
    <mergeCell ref="M42:M43"/>
    <mergeCell ref="B36:B37"/>
    <mergeCell ref="C36:D37"/>
    <mergeCell ref="F36:K37"/>
    <mergeCell ref="L36:L37"/>
    <mergeCell ref="A40:D41"/>
    <mergeCell ref="AB44:AB45"/>
    <mergeCell ref="Z36:AD37"/>
    <mergeCell ref="A42:D43"/>
    <mergeCell ref="K42:K43"/>
    <mergeCell ref="L42:L43"/>
    <mergeCell ref="P42:S43"/>
    <mergeCell ref="Z42:Z43"/>
    <mergeCell ref="V43:W43"/>
    <mergeCell ref="AC44:AC45"/>
    <mergeCell ref="E45:F45"/>
    <mergeCell ref="G45:H45"/>
    <mergeCell ref="I45:J45"/>
    <mergeCell ref="T45:U45"/>
    <mergeCell ref="V45:W45"/>
    <mergeCell ref="X45:Y45"/>
    <mergeCell ref="P44:S45"/>
    <mergeCell ref="Z44:Z45"/>
    <mergeCell ref="AA44:AA45"/>
    <mergeCell ref="Z46:Z47"/>
    <mergeCell ref="AA46:AA47"/>
    <mergeCell ref="A46:D47"/>
    <mergeCell ref="K46:K47"/>
    <mergeCell ref="L46:L47"/>
    <mergeCell ref="M46:M47"/>
    <mergeCell ref="AB46:AB47"/>
    <mergeCell ref="AC46:AC47"/>
    <mergeCell ref="E47:F47"/>
    <mergeCell ref="G47:H47"/>
    <mergeCell ref="I47:J47"/>
    <mergeCell ref="T47:U47"/>
    <mergeCell ref="V47:W47"/>
    <mergeCell ref="X47:Y47"/>
    <mergeCell ref="N46:N47"/>
    <mergeCell ref="P46:S4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9"/>
  <sheetViews>
    <sheetView view="pageBreakPreview" zoomScale="70" zoomScaleSheetLayoutView="70" zoomScalePageLayoutView="0" workbookViewId="0" topLeftCell="A1">
      <selection activeCell="C8" sqref="C8:D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tr">
        <f>'２日目アイ'!A1:I1</f>
        <v>第２日（2月7日）　２回戦リーグ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2</v>
      </c>
      <c r="S1" s="223"/>
      <c r="T1" s="223"/>
      <c r="U1" s="223" t="str">
        <f>'組　合　せ'!N38</f>
        <v>鬼怒自然公園Ａ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26</v>
      </c>
      <c r="W2" s="224"/>
      <c r="X2" s="224"/>
      <c r="Y2" s="224"/>
      <c r="Z2" s="224"/>
      <c r="AA2" s="224"/>
      <c r="AB2" s="224"/>
    </row>
    <row r="3" spans="3:24" ht="24.75" customHeight="1">
      <c r="C3" s="9"/>
      <c r="D3" s="9"/>
      <c r="E3" s="9"/>
      <c r="F3" s="9"/>
      <c r="G3" s="307" t="s">
        <v>22</v>
      </c>
      <c r="H3" s="307"/>
      <c r="I3" s="9"/>
      <c r="M3" s="308"/>
      <c r="N3" s="308"/>
      <c r="O3" s="308"/>
      <c r="P3" s="308"/>
      <c r="Q3" s="308"/>
      <c r="R3" s="9"/>
      <c r="S3" s="9"/>
      <c r="T3" s="9"/>
      <c r="U3" s="9"/>
      <c r="V3" s="307" t="s">
        <v>23</v>
      </c>
      <c r="W3" s="307"/>
      <c r="X3" s="9"/>
    </row>
    <row r="4" spans="3:27" ht="24.75" customHeight="1" thickBot="1">
      <c r="C4" s="10"/>
      <c r="D4" s="153"/>
      <c r="E4" s="153"/>
      <c r="F4" s="162"/>
      <c r="G4" s="163"/>
      <c r="H4" s="11"/>
      <c r="I4" s="11"/>
      <c r="J4" s="11"/>
      <c r="K4" s="11"/>
      <c r="L4" s="10"/>
      <c r="M4" s="10"/>
      <c r="R4" s="10"/>
      <c r="S4" s="153"/>
      <c r="T4" s="153"/>
      <c r="U4" s="162"/>
      <c r="V4" s="163"/>
      <c r="W4" s="11"/>
      <c r="X4" s="11"/>
      <c r="Y4" s="11"/>
      <c r="Z4" s="11"/>
      <c r="AA4" s="10"/>
    </row>
    <row r="5" spans="3:27" ht="24.75" customHeight="1" thickTop="1">
      <c r="C5" s="155"/>
      <c r="D5" s="10"/>
      <c r="E5" s="10"/>
      <c r="F5" s="78"/>
      <c r="G5" s="161"/>
      <c r="H5" s="10"/>
      <c r="I5" s="35"/>
      <c r="J5" s="10"/>
      <c r="K5" s="39"/>
      <c r="L5" s="10"/>
      <c r="M5" s="10"/>
      <c r="R5" s="155"/>
      <c r="S5" s="10"/>
      <c r="T5" s="10"/>
      <c r="U5" s="78"/>
      <c r="V5" s="161"/>
      <c r="W5" s="10"/>
      <c r="X5" s="35"/>
      <c r="Y5" s="10"/>
      <c r="Z5" s="39"/>
      <c r="AA5" s="10"/>
    </row>
    <row r="6" spans="3:27" ht="24.75" customHeight="1">
      <c r="C6" s="155"/>
      <c r="D6" s="6"/>
      <c r="E6" s="6"/>
      <c r="F6" s="10"/>
      <c r="G6" s="13"/>
      <c r="H6" s="15"/>
      <c r="I6" s="15"/>
      <c r="J6" s="15"/>
      <c r="K6" s="13"/>
      <c r="L6" s="10"/>
      <c r="M6" s="10"/>
      <c r="R6" s="155"/>
      <c r="S6" s="6"/>
      <c r="T6" s="6"/>
      <c r="U6" s="10"/>
      <c r="V6" s="13"/>
      <c r="W6" s="15"/>
      <c r="X6" s="15"/>
      <c r="Y6" s="15"/>
      <c r="Z6" s="13"/>
      <c r="AA6" s="10"/>
    </row>
    <row r="7" spans="3:27" ht="24.75" customHeight="1">
      <c r="C7" s="220">
        <v>1</v>
      </c>
      <c r="D7" s="220"/>
      <c r="E7" s="6"/>
      <c r="F7" s="15"/>
      <c r="G7" s="220">
        <v>2</v>
      </c>
      <c r="H7" s="220"/>
      <c r="I7" s="15"/>
      <c r="J7" s="15"/>
      <c r="K7" s="220">
        <v>3</v>
      </c>
      <c r="L7" s="220"/>
      <c r="M7" s="15"/>
      <c r="R7" s="220">
        <v>4</v>
      </c>
      <c r="S7" s="220"/>
      <c r="T7" s="6"/>
      <c r="U7" s="15"/>
      <c r="V7" s="220">
        <v>5</v>
      </c>
      <c r="W7" s="220"/>
      <c r="X7" s="15"/>
      <c r="Y7" s="15"/>
      <c r="Z7" s="220">
        <v>6</v>
      </c>
      <c r="AA7" s="220"/>
    </row>
    <row r="8" spans="3:27" ht="24.75" customHeight="1">
      <c r="C8" s="222" t="s">
        <v>209</v>
      </c>
      <c r="D8" s="222"/>
      <c r="E8" s="42"/>
      <c r="F8" s="42"/>
      <c r="G8" s="221" t="s">
        <v>210</v>
      </c>
      <c r="H8" s="221"/>
      <c r="I8" s="42"/>
      <c r="J8" s="42"/>
      <c r="K8" s="221" t="s">
        <v>211</v>
      </c>
      <c r="L8" s="221"/>
      <c r="M8" s="42"/>
      <c r="N8" s="43"/>
      <c r="O8" s="43"/>
      <c r="P8" s="43"/>
      <c r="Q8" s="3"/>
      <c r="R8" s="222" t="s">
        <v>212</v>
      </c>
      <c r="S8" s="222"/>
      <c r="T8" s="42"/>
      <c r="U8" s="42"/>
      <c r="V8" s="221" t="s">
        <v>213</v>
      </c>
      <c r="W8" s="221"/>
      <c r="X8" s="42"/>
      <c r="Y8" s="42"/>
      <c r="Z8" s="221" t="s">
        <v>214</v>
      </c>
      <c r="AA8" s="221"/>
    </row>
    <row r="9" spans="3:27" ht="24.75" customHeight="1">
      <c r="C9" s="222"/>
      <c r="D9" s="222"/>
      <c r="E9" s="42"/>
      <c r="F9" s="42"/>
      <c r="G9" s="221"/>
      <c r="H9" s="221"/>
      <c r="I9" s="42"/>
      <c r="J9" s="42"/>
      <c r="K9" s="221"/>
      <c r="L9" s="221"/>
      <c r="M9" s="42"/>
      <c r="N9" s="43"/>
      <c r="O9" s="43"/>
      <c r="P9" s="43"/>
      <c r="Q9" s="3"/>
      <c r="R9" s="222"/>
      <c r="S9" s="222"/>
      <c r="T9" s="42"/>
      <c r="U9" s="42"/>
      <c r="V9" s="221"/>
      <c r="W9" s="221"/>
      <c r="X9" s="42"/>
      <c r="Y9" s="42"/>
      <c r="Z9" s="221"/>
      <c r="AA9" s="221"/>
    </row>
    <row r="10" spans="3:27" ht="24.75" customHeight="1">
      <c r="C10" s="222"/>
      <c r="D10" s="222"/>
      <c r="E10" s="42"/>
      <c r="F10" s="42"/>
      <c r="G10" s="221"/>
      <c r="H10" s="221"/>
      <c r="I10" s="42"/>
      <c r="J10" s="42"/>
      <c r="K10" s="221"/>
      <c r="L10" s="221"/>
      <c r="M10" s="42"/>
      <c r="N10" s="43"/>
      <c r="O10" s="43"/>
      <c r="P10" s="43"/>
      <c r="Q10" s="3"/>
      <c r="R10" s="222"/>
      <c r="S10" s="222"/>
      <c r="T10" s="42"/>
      <c r="U10" s="42"/>
      <c r="V10" s="221"/>
      <c r="W10" s="221"/>
      <c r="X10" s="42"/>
      <c r="Y10" s="42"/>
      <c r="Z10" s="221"/>
      <c r="AA10" s="221"/>
    </row>
    <row r="11" spans="3:27" ht="24.75" customHeight="1">
      <c r="C11" s="222"/>
      <c r="D11" s="222"/>
      <c r="E11" s="42"/>
      <c r="F11" s="42"/>
      <c r="G11" s="221"/>
      <c r="H11" s="221"/>
      <c r="I11" s="42"/>
      <c r="J11" s="42"/>
      <c r="K11" s="221"/>
      <c r="L11" s="221"/>
      <c r="M11" s="42"/>
      <c r="N11" s="43"/>
      <c r="O11" s="43"/>
      <c r="P11" s="43"/>
      <c r="Q11" s="3"/>
      <c r="R11" s="222"/>
      <c r="S11" s="222"/>
      <c r="T11" s="42"/>
      <c r="U11" s="42"/>
      <c r="V11" s="221"/>
      <c r="W11" s="221"/>
      <c r="X11" s="42"/>
      <c r="Y11" s="42"/>
      <c r="Z11" s="221"/>
      <c r="AA11" s="221"/>
    </row>
    <row r="12" spans="3:27" ht="24.75" customHeight="1">
      <c r="C12" s="222"/>
      <c r="D12" s="222"/>
      <c r="E12" s="42"/>
      <c r="F12" s="42"/>
      <c r="G12" s="221"/>
      <c r="H12" s="221"/>
      <c r="I12" s="42"/>
      <c r="J12" s="42"/>
      <c r="K12" s="221"/>
      <c r="L12" s="221"/>
      <c r="M12" s="42"/>
      <c r="N12" s="43"/>
      <c r="O12" s="43"/>
      <c r="P12" s="43"/>
      <c r="Q12" s="3"/>
      <c r="R12" s="222"/>
      <c r="S12" s="222"/>
      <c r="T12" s="42"/>
      <c r="U12" s="42"/>
      <c r="V12" s="221"/>
      <c r="W12" s="221"/>
      <c r="X12" s="42"/>
      <c r="Y12" s="42"/>
      <c r="Z12" s="221"/>
      <c r="AA12" s="221"/>
    </row>
    <row r="13" spans="3:27" ht="24.75" customHeight="1">
      <c r="C13" s="222"/>
      <c r="D13" s="222"/>
      <c r="E13" s="42"/>
      <c r="F13" s="42"/>
      <c r="G13" s="221"/>
      <c r="H13" s="221"/>
      <c r="I13" s="42"/>
      <c r="J13" s="42"/>
      <c r="K13" s="221"/>
      <c r="L13" s="221"/>
      <c r="M13" s="42"/>
      <c r="N13" s="43"/>
      <c r="O13" s="43"/>
      <c r="P13" s="43"/>
      <c r="Q13" s="3"/>
      <c r="R13" s="222"/>
      <c r="S13" s="222"/>
      <c r="T13" s="42"/>
      <c r="U13" s="42"/>
      <c r="V13" s="221"/>
      <c r="W13" s="221"/>
      <c r="X13" s="42"/>
      <c r="Y13" s="42"/>
      <c r="Z13" s="221"/>
      <c r="AA13" s="221"/>
    </row>
    <row r="14" spans="3:27" ht="24.75" customHeight="1">
      <c r="C14" s="222"/>
      <c r="D14" s="222"/>
      <c r="E14" s="42"/>
      <c r="F14" s="42"/>
      <c r="G14" s="221"/>
      <c r="H14" s="221"/>
      <c r="I14" s="42"/>
      <c r="J14" s="42"/>
      <c r="K14" s="221"/>
      <c r="L14" s="221"/>
      <c r="M14" s="42"/>
      <c r="N14" s="43"/>
      <c r="O14" s="43"/>
      <c r="P14" s="43"/>
      <c r="Q14" s="3"/>
      <c r="R14" s="222"/>
      <c r="S14" s="222"/>
      <c r="T14" s="42"/>
      <c r="U14" s="42"/>
      <c r="V14" s="221"/>
      <c r="W14" s="221"/>
      <c r="X14" s="42"/>
      <c r="Y14" s="42"/>
      <c r="Z14" s="221"/>
      <c r="AA14" s="221"/>
    </row>
    <row r="15" spans="3:27" ht="24.75" customHeight="1">
      <c r="C15" s="222"/>
      <c r="D15" s="222"/>
      <c r="E15" s="42"/>
      <c r="F15" s="42"/>
      <c r="G15" s="221"/>
      <c r="H15" s="221"/>
      <c r="I15" s="42"/>
      <c r="J15" s="42"/>
      <c r="K15" s="221"/>
      <c r="L15" s="221"/>
      <c r="M15" s="42"/>
      <c r="N15" s="43"/>
      <c r="O15" s="43"/>
      <c r="P15" s="43"/>
      <c r="Q15" s="3"/>
      <c r="R15" s="222"/>
      <c r="S15" s="222"/>
      <c r="T15" s="42"/>
      <c r="U15" s="42"/>
      <c r="V15" s="221"/>
      <c r="W15" s="221"/>
      <c r="X15" s="42"/>
      <c r="Y15" s="42"/>
      <c r="Z15" s="221"/>
      <c r="AA15" s="221"/>
    </row>
    <row r="16" spans="3:27" ht="24.75" customHeight="1">
      <c r="C16" s="222"/>
      <c r="D16" s="222"/>
      <c r="E16" s="42"/>
      <c r="F16" s="42"/>
      <c r="G16" s="221"/>
      <c r="H16" s="221"/>
      <c r="I16" s="42"/>
      <c r="J16" s="42"/>
      <c r="K16" s="221"/>
      <c r="L16" s="221"/>
      <c r="M16" s="42"/>
      <c r="N16" s="43"/>
      <c r="O16" s="43"/>
      <c r="P16" s="43"/>
      <c r="Q16" s="3"/>
      <c r="R16" s="222"/>
      <c r="S16" s="222"/>
      <c r="T16" s="42"/>
      <c r="U16" s="42"/>
      <c r="V16" s="221"/>
      <c r="W16" s="221"/>
      <c r="X16" s="42"/>
      <c r="Y16" s="42"/>
      <c r="Z16" s="221"/>
      <c r="AA16" s="221"/>
    </row>
    <row r="17" spans="3:27" ht="24.75" customHeight="1">
      <c r="C17" s="222"/>
      <c r="D17" s="222"/>
      <c r="E17" s="42"/>
      <c r="F17" s="42"/>
      <c r="G17" s="221"/>
      <c r="H17" s="221"/>
      <c r="I17" s="42"/>
      <c r="J17" s="42"/>
      <c r="K17" s="221"/>
      <c r="L17" s="221"/>
      <c r="M17" s="42"/>
      <c r="N17" s="43"/>
      <c r="O17" s="43"/>
      <c r="P17" s="43"/>
      <c r="Q17" s="3"/>
      <c r="R17" s="222"/>
      <c r="S17" s="222"/>
      <c r="T17" s="42"/>
      <c r="U17" s="42"/>
      <c r="V17" s="221"/>
      <c r="W17" s="221"/>
      <c r="X17" s="42"/>
      <c r="Y17" s="42"/>
      <c r="Z17" s="221"/>
      <c r="AA17" s="221"/>
    </row>
    <row r="18" spans="3:27" ht="24.75" customHeight="1">
      <c r="C18" s="222"/>
      <c r="D18" s="222"/>
      <c r="E18" s="42"/>
      <c r="F18" s="42"/>
      <c r="G18" s="221"/>
      <c r="H18" s="221"/>
      <c r="I18" s="42"/>
      <c r="J18" s="42"/>
      <c r="K18" s="221"/>
      <c r="L18" s="221"/>
      <c r="M18" s="42"/>
      <c r="N18" s="43"/>
      <c r="O18" s="43"/>
      <c r="P18" s="43"/>
      <c r="Q18" s="3"/>
      <c r="R18" s="222"/>
      <c r="S18" s="222"/>
      <c r="T18" s="42"/>
      <c r="U18" s="42"/>
      <c r="V18" s="221"/>
      <c r="W18" s="221"/>
      <c r="X18" s="42"/>
      <c r="Y18" s="42"/>
      <c r="Z18" s="221"/>
      <c r="AA18" s="221"/>
    </row>
    <row r="19" ht="24.75" customHeight="1"/>
    <row r="20" spans="26:30" ht="24.75" customHeight="1"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6</v>
      </c>
      <c r="C21" s="227">
        <v>0.3958333333333333</v>
      </c>
      <c r="D21" s="227"/>
      <c r="F21" s="228" t="str">
        <f>C8</f>
        <v>宇都宮南部アカデミー</v>
      </c>
      <c r="G21" s="228"/>
      <c r="H21" s="228"/>
      <c r="I21" s="228"/>
      <c r="J21" s="228"/>
      <c r="K21" s="228"/>
      <c r="L21" s="225">
        <f>N21+N22</f>
        <v>1</v>
      </c>
      <c r="M21" s="226" t="s">
        <v>7</v>
      </c>
      <c r="N21" s="66">
        <v>0</v>
      </c>
      <c r="O21" s="66" t="s">
        <v>8</v>
      </c>
      <c r="P21" s="66">
        <v>0</v>
      </c>
      <c r="Q21" s="230" t="s">
        <v>9</v>
      </c>
      <c r="R21" s="231">
        <f>P21+P22</f>
        <v>1</v>
      </c>
      <c r="S21" s="228" t="str">
        <f>G8</f>
        <v>しおやＪＦＣ</v>
      </c>
      <c r="T21" s="228"/>
      <c r="U21" s="228"/>
      <c r="V21" s="228"/>
      <c r="W21" s="228"/>
      <c r="X21" s="228"/>
      <c r="Z21" s="233" t="s">
        <v>30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F22" s="228"/>
      <c r="G22" s="228"/>
      <c r="H22" s="228"/>
      <c r="I22" s="228"/>
      <c r="J22" s="228"/>
      <c r="K22" s="228"/>
      <c r="L22" s="225"/>
      <c r="M22" s="226"/>
      <c r="N22" s="66">
        <v>1</v>
      </c>
      <c r="O22" s="66" t="s">
        <v>8</v>
      </c>
      <c r="P22" s="66">
        <v>1</v>
      </c>
      <c r="Q22" s="230"/>
      <c r="R22" s="231"/>
      <c r="S22" s="228"/>
      <c r="T22" s="228"/>
      <c r="U22" s="228"/>
      <c r="V22" s="228"/>
      <c r="W22" s="228"/>
      <c r="X22" s="228"/>
      <c r="Z22" s="233"/>
      <c r="AA22" s="233"/>
      <c r="AB22" s="233"/>
      <c r="AC22" s="233"/>
      <c r="AD22" s="233"/>
    </row>
    <row r="23" spans="2:30" ht="24.75" customHeight="1">
      <c r="B23" s="5"/>
      <c r="C23" s="41"/>
      <c r="D23" s="41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Z23" s="7"/>
      <c r="AA23" s="7"/>
      <c r="AB23" s="7"/>
      <c r="AC23" s="7"/>
      <c r="AD23" s="7"/>
    </row>
    <row r="24" spans="2:30" ht="24.75" customHeight="1">
      <c r="B24" s="195" t="s">
        <v>10</v>
      </c>
      <c r="C24" s="227">
        <v>0.4305555555555556</v>
      </c>
      <c r="D24" s="227"/>
      <c r="F24" s="232" t="str">
        <f>R8</f>
        <v>黒磯選抜２０１４</v>
      </c>
      <c r="G24" s="232"/>
      <c r="H24" s="232"/>
      <c r="I24" s="232"/>
      <c r="J24" s="232"/>
      <c r="K24" s="232"/>
      <c r="L24" s="225">
        <f>N24+N25</f>
        <v>3</v>
      </c>
      <c r="M24" s="226" t="s">
        <v>7</v>
      </c>
      <c r="N24" s="66">
        <v>2</v>
      </c>
      <c r="O24" s="66" t="s">
        <v>8</v>
      </c>
      <c r="P24" s="66">
        <v>0</v>
      </c>
      <c r="Q24" s="230" t="s">
        <v>9</v>
      </c>
      <c r="R24" s="231">
        <f>P24+P25</f>
        <v>0</v>
      </c>
      <c r="S24" s="228" t="str">
        <f>V8</f>
        <v>ＨＭＣＯＪ小山・ブラック</v>
      </c>
      <c r="T24" s="228"/>
      <c r="U24" s="228"/>
      <c r="V24" s="228"/>
      <c r="W24" s="228"/>
      <c r="X24" s="228"/>
      <c r="Z24" s="233" t="s">
        <v>31</v>
      </c>
      <c r="AA24" s="233"/>
      <c r="AB24" s="233"/>
      <c r="AC24" s="233"/>
      <c r="AD24" s="233"/>
    </row>
    <row r="25" spans="2:30" ht="24.75" customHeight="1">
      <c r="B25" s="195"/>
      <c r="C25" s="227"/>
      <c r="D25" s="227"/>
      <c r="F25" s="232"/>
      <c r="G25" s="232"/>
      <c r="H25" s="232"/>
      <c r="I25" s="232"/>
      <c r="J25" s="232"/>
      <c r="K25" s="232"/>
      <c r="L25" s="225"/>
      <c r="M25" s="226"/>
      <c r="N25" s="66">
        <v>1</v>
      </c>
      <c r="O25" s="66" t="s">
        <v>8</v>
      </c>
      <c r="P25" s="66">
        <v>0</v>
      </c>
      <c r="Q25" s="230"/>
      <c r="R25" s="231"/>
      <c r="S25" s="228"/>
      <c r="T25" s="228"/>
      <c r="U25" s="228"/>
      <c r="V25" s="228"/>
      <c r="W25" s="228"/>
      <c r="X25" s="228"/>
      <c r="Z25" s="233"/>
      <c r="AA25" s="233"/>
      <c r="AB25" s="233"/>
      <c r="AC25" s="233"/>
      <c r="AD25" s="233"/>
    </row>
    <row r="26" spans="2:30" ht="24.75" customHeight="1">
      <c r="B26" s="5"/>
      <c r="C26" s="41"/>
      <c r="D26" s="41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Z26" s="7"/>
      <c r="AA26" s="7"/>
      <c r="AB26" s="7"/>
      <c r="AC26" s="7"/>
      <c r="AD26" s="7"/>
    </row>
    <row r="27" spans="2:30" ht="24.75" customHeight="1">
      <c r="B27" s="195" t="s">
        <v>11</v>
      </c>
      <c r="C27" s="227">
        <v>0.46527777777777773</v>
      </c>
      <c r="D27" s="227"/>
      <c r="F27" s="279" t="str">
        <f>G8</f>
        <v>しおやＪＦＣ</v>
      </c>
      <c r="G27" s="279"/>
      <c r="H27" s="279"/>
      <c r="I27" s="279"/>
      <c r="J27" s="279"/>
      <c r="K27" s="279"/>
      <c r="L27" s="225">
        <f>N27+N28</f>
        <v>1</v>
      </c>
      <c r="M27" s="226" t="s">
        <v>7</v>
      </c>
      <c r="N27" s="66">
        <v>0</v>
      </c>
      <c r="O27" s="66" t="s">
        <v>8</v>
      </c>
      <c r="P27" s="66">
        <v>1</v>
      </c>
      <c r="Q27" s="230" t="s">
        <v>9</v>
      </c>
      <c r="R27" s="231">
        <f>P27+P28</f>
        <v>1</v>
      </c>
      <c r="S27" s="228" t="str">
        <f>K8</f>
        <v>ＦＣ小山ＰＧＨＷ</v>
      </c>
      <c r="T27" s="228"/>
      <c r="U27" s="228"/>
      <c r="V27" s="228"/>
      <c r="W27" s="228"/>
      <c r="X27" s="228"/>
      <c r="Z27" s="233" t="s">
        <v>32</v>
      </c>
      <c r="AA27" s="233"/>
      <c r="AB27" s="233"/>
      <c r="AC27" s="233"/>
      <c r="AD27" s="233"/>
    </row>
    <row r="28" spans="2:30" ht="24.75" customHeight="1">
      <c r="B28" s="195"/>
      <c r="C28" s="227"/>
      <c r="D28" s="227"/>
      <c r="F28" s="279"/>
      <c r="G28" s="279"/>
      <c r="H28" s="279"/>
      <c r="I28" s="279"/>
      <c r="J28" s="279"/>
      <c r="K28" s="279"/>
      <c r="L28" s="225"/>
      <c r="M28" s="226"/>
      <c r="N28" s="66">
        <v>1</v>
      </c>
      <c r="O28" s="66" t="s">
        <v>8</v>
      </c>
      <c r="P28" s="66">
        <v>0</v>
      </c>
      <c r="Q28" s="230"/>
      <c r="R28" s="231"/>
      <c r="S28" s="228"/>
      <c r="T28" s="228"/>
      <c r="U28" s="228"/>
      <c r="V28" s="228"/>
      <c r="W28" s="228"/>
      <c r="X28" s="228"/>
      <c r="Z28" s="233"/>
      <c r="AA28" s="233"/>
      <c r="AB28" s="233"/>
      <c r="AC28" s="233"/>
      <c r="AD28" s="233"/>
    </row>
    <row r="29" spans="2:30" ht="24.75" customHeight="1">
      <c r="B29" s="5"/>
      <c r="C29" s="41"/>
      <c r="D29" s="41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Z29" s="7"/>
      <c r="AA29" s="7"/>
      <c r="AB29" s="7"/>
      <c r="AC29" s="7"/>
      <c r="AD29" s="7"/>
    </row>
    <row r="30" spans="2:30" ht="24.75" customHeight="1">
      <c r="B30" s="195" t="s">
        <v>12</v>
      </c>
      <c r="C30" s="227">
        <v>0.5</v>
      </c>
      <c r="D30" s="227"/>
      <c r="F30" s="228" t="str">
        <f>V8</f>
        <v>ＨＭＣＯＪ小山・ブラック</v>
      </c>
      <c r="G30" s="228"/>
      <c r="H30" s="228"/>
      <c r="I30" s="228"/>
      <c r="J30" s="228"/>
      <c r="K30" s="228"/>
      <c r="L30" s="225">
        <f>N30+N31</f>
        <v>0</v>
      </c>
      <c r="M30" s="226" t="s">
        <v>7</v>
      </c>
      <c r="N30" s="66">
        <v>0</v>
      </c>
      <c r="O30" s="66" t="s">
        <v>8</v>
      </c>
      <c r="P30" s="66">
        <v>1</v>
      </c>
      <c r="Q30" s="230" t="s">
        <v>9</v>
      </c>
      <c r="R30" s="231">
        <f>P30+P31</f>
        <v>2</v>
      </c>
      <c r="S30" s="232" t="str">
        <f>Z8</f>
        <v>大田原２０１５</v>
      </c>
      <c r="T30" s="232"/>
      <c r="U30" s="232"/>
      <c r="V30" s="232"/>
      <c r="W30" s="232"/>
      <c r="X30" s="232"/>
      <c r="Z30" s="233" t="s">
        <v>33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F31" s="228"/>
      <c r="G31" s="228"/>
      <c r="H31" s="228"/>
      <c r="I31" s="228"/>
      <c r="J31" s="228"/>
      <c r="K31" s="228"/>
      <c r="L31" s="225"/>
      <c r="M31" s="226"/>
      <c r="N31" s="66">
        <v>0</v>
      </c>
      <c r="O31" s="66" t="s">
        <v>8</v>
      </c>
      <c r="P31" s="66">
        <v>1</v>
      </c>
      <c r="Q31" s="230"/>
      <c r="R31" s="231"/>
      <c r="S31" s="232"/>
      <c r="T31" s="232"/>
      <c r="U31" s="232"/>
      <c r="V31" s="232"/>
      <c r="W31" s="232"/>
      <c r="X31" s="232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Z32" s="7"/>
      <c r="AA32" s="7"/>
      <c r="AB32" s="7"/>
      <c r="AC32" s="7"/>
      <c r="AD32" s="7"/>
    </row>
    <row r="33" spans="2:30" ht="24.75" customHeight="1">
      <c r="B33" s="195" t="s">
        <v>13</v>
      </c>
      <c r="C33" s="227">
        <v>0.5347222222222222</v>
      </c>
      <c r="D33" s="227"/>
      <c r="F33" s="232" t="str">
        <f>C8</f>
        <v>宇都宮南部アカデミー</v>
      </c>
      <c r="G33" s="232"/>
      <c r="H33" s="232"/>
      <c r="I33" s="232"/>
      <c r="J33" s="232"/>
      <c r="K33" s="232"/>
      <c r="L33" s="225">
        <f>N33+N34</f>
        <v>3</v>
      </c>
      <c r="M33" s="226" t="s">
        <v>7</v>
      </c>
      <c r="N33" s="66">
        <v>0</v>
      </c>
      <c r="O33" s="66" t="s">
        <v>8</v>
      </c>
      <c r="P33" s="66">
        <v>0</v>
      </c>
      <c r="Q33" s="230" t="s">
        <v>9</v>
      </c>
      <c r="R33" s="231">
        <f>P33+P34</f>
        <v>0</v>
      </c>
      <c r="S33" s="228" t="str">
        <f>K8</f>
        <v>ＦＣ小山ＰＧＨＷ</v>
      </c>
      <c r="T33" s="228"/>
      <c r="U33" s="228"/>
      <c r="V33" s="228"/>
      <c r="W33" s="228"/>
      <c r="X33" s="228"/>
      <c r="Z33" s="233" t="s">
        <v>34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F34" s="232"/>
      <c r="G34" s="232"/>
      <c r="H34" s="232"/>
      <c r="I34" s="232"/>
      <c r="J34" s="232"/>
      <c r="K34" s="232"/>
      <c r="L34" s="225"/>
      <c r="M34" s="226"/>
      <c r="N34" s="66">
        <v>3</v>
      </c>
      <c r="O34" s="66" t="s">
        <v>8</v>
      </c>
      <c r="P34" s="66">
        <v>0</v>
      </c>
      <c r="Q34" s="230"/>
      <c r="R34" s="231"/>
      <c r="S34" s="228"/>
      <c r="T34" s="228"/>
      <c r="U34" s="228"/>
      <c r="V34" s="228"/>
      <c r="W34" s="228"/>
      <c r="X34" s="228"/>
      <c r="Z34" s="233"/>
      <c r="AA34" s="233"/>
      <c r="AB34" s="233"/>
      <c r="AC34" s="233"/>
      <c r="AD34" s="233"/>
    </row>
    <row r="35" spans="3:30" ht="24.75" customHeight="1">
      <c r="C35" s="41"/>
      <c r="D35" s="41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Z35" s="3"/>
      <c r="AA35" s="3"/>
      <c r="AB35" s="3"/>
      <c r="AC35" s="3"/>
      <c r="AD35" s="3"/>
    </row>
    <row r="36" spans="2:30" ht="24.75" customHeight="1">
      <c r="B36" s="195" t="s">
        <v>14</v>
      </c>
      <c r="C36" s="227">
        <v>0.5694444444444444</v>
      </c>
      <c r="D36" s="227"/>
      <c r="F36" s="232" t="str">
        <f>R8</f>
        <v>黒磯選抜２０１４</v>
      </c>
      <c r="G36" s="232"/>
      <c r="H36" s="232"/>
      <c r="I36" s="232"/>
      <c r="J36" s="232"/>
      <c r="K36" s="232"/>
      <c r="L36" s="225">
        <f>N36+N37</f>
        <v>1</v>
      </c>
      <c r="M36" s="226" t="s">
        <v>7</v>
      </c>
      <c r="N36" s="66">
        <v>0</v>
      </c>
      <c r="O36" s="66" t="s">
        <v>8</v>
      </c>
      <c r="P36" s="66">
        <v>0</v>
      </c>
      <c r="Q36" s="230" t="s">
        <v>9</v>
      </c>
      <c r="R36" s="231">
        <f>P36+P37</f>
        <v>0</v>
      </c>
      <c r="S36" s="228" t="str">
        <f>Z8</f>
        <v>大田原２０１５</v>
      </c>
      <c r="T36" s="228"/>
      <c r="U36" s="228"/>
      <c r="V36" s="228"/>
      <c r="W36" s="228"/>
      <c r="X36" s="228"/>
      <c r="Z36" s="233" t="s">
        <v>35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F37" s="232"/>
      <c r="G37" s="232"/>
      <c r="H37" s="232"/>
      <c r="I37" s="232"/>
      <c r="J37" s="232"/>
      <c r="K37" s="232"/>
      <c r="L37" s="225"/>
      <c r="M37" s="226"/>
      <c r="N37" s="66">
        <v>1</v>
      </c>
      <c r="O37" s="66" t="s">
        <v>8</v>
      </c>
      <c r="P37" s="66">
        <v>0</v>
      </c>
      <c r="Q37" s="230"/>
      <c r="R37" s="231"/>
      <c r="S37" s="228"/>
      <c r="T37" s="228"/>
      <c r="U37" s="228"/>
      <c r="V37" s="228"/>
      <c r="W37" s="228"/>
      <c r="X37" s="228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F38" s="18"/>
      <c r="G38" s="18"/>
      <c r="H38" s="18"/>
      <c r="I38" s="18"/>
      <c r="J38" s="18"/>
      <c r="K38" s="18"/>
      <c r="L38" s="19"/>
      <c r="M38" s="20"/>
      <c r="N38" s="5"/>
      <c r="O38" s="5"/>
      <c r="P38" s="5"/>
      <c r="Q38" s="21"/>
      <c r="R38" s="22"/>
      <c r="S38" s="18"/>
      <c r="T38" s="18"/>
      <c r="U38" s="18"/>
      <c r="V38" s="18"/>
      <c r="W38" s="18"/>
      <c r="X38" s="18"/>
      <c r="Z38" s="23"/>
      <c r="AA38" s="23"/>
      <c r="AB38" s="23"/>
      <c r="AC38" s="23"/>
      <c r="AD38" s="23"/>
    </row>
    <row r="39" spans="2:30" ht="24.75" customHeight="1">
      <c r="B39" s="5"/>
      <c r="C39" s="40"/>
      <c r="D39" s="40"/>
      <c r="F39" s="18"/>
      <c r="G39" s="18"/>
      <c r="H39" s="18"/>
      <c r="I39" s="18"/>
      <c r="J39" s="18"/>
      <c r="K39" s="18"/>
      <c r="L39" s="19"/>
      <c r="M39" s="20"/>
      <c r="N39" s="5"/>
      <c r="O39" s="5"/>
      <c r="P39" s="5"/>
      <c r="Q39" s="21"/>
      <c r="R39" s="22"/>
      <c r="S39" s="18"/>
      <c r="T39" s="18"/>
      <c r="U39" s="18"/>
      <c r="V39" s="18"/>
      <c r="W39" s="18"/>
      <c r="X39" s="18"/>
      <c r="Z39" s="23"/>
      <c r="AA39" s="23"/>
      <c r="AB39" s="23"/>
      <c r="AC39" s="23"/>
      <c r="AD39" s="23"/>
    </row>
    <row r="40" spans="3:24" ht="24.75" customHeight="1">
      <c r="C40" s="41"/>
      <c r="D40" s="41"/>
      <c r="F40" s="18"/>
      <c r="G40" s="18"/>
      <c r="H40" s="18"/>
      <c r="I40" s="18"/>
      <c r="J40" s="23"/>
      <c r="K40" s="23"/>
      <c r="L40" s="19"/>
      <c r="M40" s="24"/>
      <c r="N40" s="5"/>
      <c r="O40" s="5"/>
      <c r="P40" s="5"/>
      <c r="Q40" s="25"/>
      <c r="R40" s="22"/>
      <c r="S40" s="18"/>
      <c r="T40" s="18"/>
      <c r="U40" s="18"/>
      <c r="V40" s="18"/>
      <c r="W40" s="23"/>
      <c r="X40" s="23"/>
    </row>
    <row r="41" ht="24.75" customHeight="1"/>
    <row r="42" spans="1:29" ht="34.5" customHeight="1">
      <c r="A42" s="243" t="s">
        <v>22</v>
      </c>
      <c r="B42" s="244"/>
      <c r="C42" s="244"/>
      <c r="D42" s="245"/>
      <c r="E42" s="309" t="str">
        <f>A44</f>
        <v>宇都宮南部アカデミー</v>
      </c>
      <c r="F42" s="310"/>
      <c r="G42" s="309" t="str">
        <f>A46</f>
        <v>しおやＪＦＣ</v>
      </c>
      <c r="H42" s="310"/>
      <c r="I42" s="309" t="str">
        <f>A48</f>
        <v>ＦＣ小山ＰＧＨＷ</v>
      </c>
      <c r="J42" s="310"/>
      <c r="K42" s="313" t="s">
        <v>15</v>
      </c>
      <c r="L42" s="319" t="s">
        <v>28</v>
      </c>
      <c r="M42" s="313" t="s">
        <v>16</v>
      </c>
      <c r="N42" s="313" t="s">
        <v>1</v>
      </c>
      <c r="P42" s="243" t="s">
        <v>23</v>
      </c>
      <c r="Q42" s="244"/>
      <c r="R42" s="244"/>
      <c r="S42" s="245"/>
      <c r="T42" s="315" t="str">
        <f>P44</f>
        <v>黒磯選抜２０１４</v>
      </c>
      <c r="U42" s="316"/>
      <c r="V42" s="315" t="str">
        <f>P46</f>
        <v>ＨＭＣＯＪ小山・ブラック</v>
      </c>
      <c r="W42" s="316"/>
      <c r="X42" s="315" t="str">
        <f>P48</f>
        <v>大田原２０１５</v>
      </c>
      <c r="Y42" s="316"/>
      <c r="Z42" s="313" t="s">
        <v>15</v>
      </c>
      <c r="AA42" s="319" t="s">
        <v>28</v>
      </c>
      <c r="AB42" s="313" t="s">
        <v>16</v>
      </c>
      <c r="AC42" s="313" t="s">
        <v>1</v>
      </c>
    </row>
    <row r="43" spans="1:29" ht="34.5" customHeight="1">
      <c r="A43" s="246"/>
      <c r="B43" s="247"/>
      <c r="C43" s="247"/>
      <c r="D43" s="248"/>
      <c r="E43" s="311"/>
      <c r="F43" s="312"/>
      <c r="G43" s="311"/>
      <c r="H43" s="312"/>
      <c r="I43" s="311"/>
      <c r="J43" s="312"/>
      <c r="K43" s="314"/>
      <c r="L43" s="320"/>
      <c r="M43" s="314"/>
      <c r="N43" s="314"/>
      <c r="P43" s="246"/>
      <c r="Q43" s="247"/>
      <c r="R43" s="247"/>
      <c r="S43" s="248"/>
      <c r="T43" s="317"/>
      <c r="U43" s="318"/>
      <c r="V43" s="317"/>
      <c r="W43" s="318"/>
      <c r="X43" s="317"/>
      <c r="Y43" s="318"/>
      <c r="Z43" s="314"/>
      <c r="AA43" s="320"/>
      <c r="AB43" s="314"/>
      <c r="AC43" s="314"/>
    </row>
    <row r="44" spans="1:29" ht="29.25" customHeight="1">
      <c r="A44" s="265" t="str">
        <f>C8</f>
        <v>宇都宮南部アカデミー</v>
      </c>
      <c r="B44" s="266"/>
      <c r="C44" s="266"/>
      <c r="D44" s="267"/>
      <c r="E44" s="26"/>
      <c r="F44" s="27"/>
      <c r="G44" s="26">
        <f>L21</f>
        <v>1</v>
      </c>
      <c r="H44" s="27">
        <f>R21</f>
        <v>1</v>
      </c>
      <c r="I44" s="26">
        <f>L33</f>
        <v>3</v>
      </c>
      <c r="J44" s="27">
        <f>R33</f>
        <v>0</v>
      </c>
      <c r="K44" s="298">
        <f>IF(G44&gt;H44,3,IF(G44=H44,1))+IF(I44&gt;J44,3,IF(I44=J44,1))</f>
        <v>4</v>
      </c>
      <c r="L44" s="302"/>
      <c r="M44" s="305"/>
      <c r="N44" s="303">
        <v>1</v>
      </c>
      <c r="P44" s="265" t="str">
        <f>R8</f>
        <v>黒磯選抜２０１４</v>
      </c>
      <c r="Q44" s="266"/>
      <c r="R44" s="266"/>
      <c r="S44" s="267"/>
      <c r="T44" s="26"/>
      <c r="U44" s="27"/>
      <c r="V44" s="26">
        <f>L24</f>
        <v>3</v>
      </c>
      <c r="W44" s="27">
        <f>R24</f>
        <v>0</v>
      </c>
      <c r="X44" s="26">
        <f>L36</f>
        <v>1</v>
      </c>
      <c r="Y44" s="27">
        <f>R36</f>
        <v>0</v>
      </c>
      <c r="Z44" s="298">
        <f>IF(V44&gt;W44,3,IF(V44=W44,1))+IF(X44&gt;Y44,3,IF(X44=Y44,1))</f>
        <v>6</v>
      </c>
      <c r="AA44" s="300"/>
      <c r="AB44" s="298"/>
      <c r="AC44" s="303">
        <v>1</v>
      </c>
    </row>
    <row r="45" spans="1:29" ht="23.25" customHeight="1">
      <c r="A45" s="268"/>
      <c r="B45" s="269"/>
      <c r="C45" s="269"/>
      <c r="D45" s="270"/>
      <c r="E45" s="253"/>
      <c r="F45" s="254"/>
      <c r="G45" s="253" t="str">
        <f>IF(G44&gt;H44,"○",IF(G44&lt;H44,"×",IF(G44=H44,"△")))</f>
        <v>△</v>
      </c>
      <c r="H45" s="254"/>
      <c r="I45" s="253" t="str">
        <f>IF(I44&gt;J44,"○",IF(I44&lt;J44,"×",IF(I44=J44,"△")))</f>
        <v>○</v>
      </c>
      <c r="J45" s="254"/>
      <c r="K45" s="299"/>
      <c r="L45" s="295"/>
      <c r="M45" s="306"/>
      <c r="N45" s="304"/>
      <c r="P45" s="268"/>
      <c r="Q45" s="269"/>
      <c r="R45" s="269"/>
      <c r="S45" s="270"/>
      <c r="T45" s="253"/>
      <c r="U45" s="254"/>
      <c r="V45" s="253" t="str">
        <f>IF(V44&gt;W44,"○",IF(V44&lt;W44,"×",IF(V44=W44,"△")))</f>
        <v>○</v>
      </c>
      <c r="W45" s="254"/>
      <c r="X45" s="253" t="str">
        <f>IF(X44&gt;Y44,"○",IF(X44&lt;Y44,"×",IF(X44=Y44,"△")))</f>
        <v>○</v>
      </c>
      <c r="Y45" s="254"/>
      <c r="Z45" s="299"/>
      <c r="AA45" s="301"/>
      <c r="AB45" s="299"/>
      <c r="AC45" s="304"/>
    </row>
    <row r="46" spans="1:29" ht="24.75" customHeight="1">
      <c r="A46" s="271" t="str">
        <f>G8</f>
        <v>しおやＪＦＣ</v>
      </c>
      <c r="B46" s="272"/>
      <c r="C46" s="272"/>
      <c r="D46" s="273"/>
      <c r="E46" s="29">
        <f>R21</f>
        <v>1</v>
      </c>
      <c r="F46" s="30">
        <f>L21</f>
        <v>1</v>
      </c>
      <c r="G46" s="29"/>
      <c r="H46" s="30"/>
      <c r="I46" s="29">
        <f>L27</f>
        <v>1</v>
      </c>
      <c r="J46" s="30">
        <f>R27</f>
        <v>1</v>
      </c>
      <c r="K46" s="298">
        <f>IF(E46&gt;F46,3,IF(E46=F46,1))+IF(I46&gt;J46,3,IF(I46=J46,1))</f>
        <v>2</v>
      </c>
      <c r="L46" s="302"/>
      <c r="M46" s="294"/>
      <c r="N46" s="296">
        <v>2</v>
      </c>
      <c r="P46" s="271" t="str">
        <f>V8</f>
        <v>ＨＭＣＯＪ小山・ブラック</v>
      </c>
      <c r="Q46" s="272"/>
      <c r="R46" s="272"/>
      <c r="S46" s="273"/>
      <c r="T46" s="31">
        <f>R24</f>
        <v>0</v>
      </c>
      <c r="U46" s="30">
        <f>L24</f>
        <v>3</v>
      </c>
      <c r="V46" s="31"/>
      <c r="W46" s="30"/>
      <c r="X46" s="29">
        <f>L30</f>
        <v>0</v>
      </c>
      <c r="Y46" s="30">
        <f>R30</f>
        <v>2</v>
      </c>
      <c r="Z46" s="298">
        <f>IF(T46&gt;U46,3,IF(T46=U46,1))+IF(X46&gt;Y46,3,IF(X46=Y46,1))</f>
        <v>0</v>
      </c>
      <c r="AA46" s="300"/>
      <c r="AB46" s="294"/>
      <c r="AC46" s="296">
        <v>3</v>
      </c>
    </row>
    <row r="47" spans="1:29" ht="24.75" customHeight="1">
      <c r="A47" s="274"/>
      <c r="B47" s="275"/>
      <c r="C47" s="275"/>
      <c r="D47" s="276"/>
      <c r="E47" s="253" t="str">
        <f>IF(E46&gt;F46,"○",IF(E46&lt;F46,"×",IF(E46=F46,"△")))</f>
        <v>△</v>
      </c>
      <c r="F47" s="254"/>
      <c r="G47" s="253"/>
      <c r="H47" s="254"/>
      <c r="I47" s="253" t="str">
        <f>IF(I46&gt;J46,"○",IF(I46&lt;J46,"×",IF(I46=J46,"△")))</f>
        <v>△</v>
      </c>
      <c r="J47" s="254"/>
      <c r="K47" s="299"/>
      <c r="L47" s="295"/>
      <c r="M47" s="295"/>
      <c r="N47" s="297"/>
      <c r="P47" s="274"/>
      <c r="Q47" s="275"/>
      <c r="R47" s="275"/>
      <c r="S47" s="276"/>
      <c r="T47" s="253" t="str">
        <f>IF(T46&gt;U46,"○",IF(T46&lt;U46,"×",IF(T46=U46,"△")))</f>
        <v>×</v>
      </c>
      <c r="U47" s="254"/>
      <c r="V47" s="253"/>
      <c r="W47" s="254"/>
      <c r="X47" s="253" t="str">
        <f>IF(X46&gt;Y46,"○",IF(X46&lt;Y46,"×",IF(X46=Y46,"△")))</f>
        <v>×</v>
      </c>
      <c r="Y47" s="254"/>
      <c r="Z47" s="299"/>
      <c r="AA47" s="301"/>
      <c r="AB47" s="295"/>
      <c r="AC47" s="297"/>
    </row>
    <row r="48" spans="1:29" ht="24.75" customHeight="1">
      <c r="A48" s="271" t="str">
        <f>K8</f>
        <v>ＦＣ小山ＰＧＨＷ</v>
      </c>
      <c r="B48" s="272"/>
      <c r="C48" s="272"/>
      <c r="D48" s="273"/>
      <c r="E48" s="29">
        <f>R33</f>
        <v>0</v>
      </c>
      <c r="F48" s="30">
        <f>L33</f>
        <v>3</v>
      </c>
      <c r="G48" s="33">
        <f>R27</f>
        <v>1</v>
      </c>
      <c r="H48" s="34">
        <f>L27</f>
        <v>1</v>
      </c>
      <c r="I48" s="29"/>
      <c r="J48" s="30"/>
      <c r="K48" s="298">
        <f>IF(E48&gt;F48,3,IF(E48=F48,1))+IF(G48&gt;H48,3,IF(G48=H48,1))</f>
        <v>1</v>
      </c>
      <c r="L48" s="302"/>
      <c r="M48" s="294"/>
      <c r="N48" s="296">
        <v>3</v>
      </c>
      <c r="P48" s="271" t="str">
        <f>Z8</f>
        <v>大田原２０１５</v>
      </c>
      <c r="Q48" s="272"/>
      <c r="R48" s="272"/>
      <c r="S48" s="273"/>
      <c r="T48" s="33">
        <f>R36</f>
        <v>0</v>
      </c>
      <c r="U48" s="34">
        <f>L36</f>
        <v>1</v>
      </c>
      <c r="V48" s="33">
        <f>R30</f>
        <v>2</v>
      </c>
      <c r="W48" s="34">
        <f>L30</f>
        <v>0</v>
      </c>
      <c r="X48" s="32"/>
      <c r="Y48" s="28"/>
      <c r="Z48" s="298">
        <f>IF(T48&gt;U48,3,IF(T48=U48,1))+IF(V48&gt;W48,3,IF(V48=W48,1))</f>
        <v>3</v>
      </c>
      <c r="AA48" s="300"/>
      <c r="AB48" s="294"/>
      <c r="AC48" s="296">
        <v>2</v>
      </c>
    </row>
    <row r="49" spans="1:29" ht="24.75" customHeight="1">
      <c r="A49" s="274"/>
      <c r="B49" s="275"/>
      <c r="C49" s="275"/>
      <c r="D49" s="276"/>
      <c r="E49" s="253" t="str">
        <f>IF(E48&gt;F48,"○",IF(E48&lt;F48,"×",IF(E48=F48,"△")))</f>
        <v>×</v>
      </c>
      <c r="F49" s="254"/>
      <c r="G49" s="253" t="str">
        <f>IF(G48&gt;H48,"○",IF(G48&lt;H48,"×",IF(G48=H48,"△")))</f>
        <v>△</v>
      </c>
      <c r="H49" s="254"/>
      <c r="I49" s="253"/>
      <c r="J49" s="254"/>
      <c r="K49" s="299"/>
      <c r="L49" s="295"/>
      <c r="M49" s="295"/>
      <c r="N49" s="297"/>
      <c r="P49" s="274"/>
      <c r="Q49" s="275"/>
      <c r="R49" s="275"/>
      <c r="S49" s="276"/>
      <c r="T49" s="253" t="str">
        <f>IF(T48&gt;U48,"○",IF(T48&lt;U48,"×",IF(T48=U48,"△")))</f>
        <v>×</v>
      </c>
      <c r="U49" s="254"/>
      <c r="V49" s="253" t="str">
        <f>IF(V48&gt;W48,"○",IF(V48&lt;W48,"×",IF(V48=W48,"△")))</f>
        <v>○</v>
      </c>
      <c r="W49" s="254"/>
      <c r="X49" s="253"/>
      <c r="Y49" s="254"/>
      <c r="Z49" s="299"/>
      <c r="AA49" s="301"/>
      <c r="AB49" s="295"/>
      <c r="AC49" s="297"/>
    </row>
    <row r="50" ht="24.75" customHeight="1"/>
    <row r="51" ht="24.75" customHeight="1"/>
    <row r="52" ht="24.75" customHeight="1"/>
  </sheetData>
  <sheetProtection/>
  <mergeCells count="138">
    <mergeCell ref="T42:U43"/>
    <mergeCell ref="V42:W43"/>
    <mergeCell ref="X42:Y43"/>
    <mergeCell ref="Z42:Z43"/>
    <mergeCell ref="P42:S43"/>
    <mergeCell ref="A42:D43"/>
    <mergeCell ref="E42:F43"/>
    <mergeCell ref="G42:H43"/>
    <mergeCell ref="I42:J43"/>
    <mergeCell ref="K42:K43"/>
    <mergeCell ref="L42:L43"/>
    <mergeCell ref="M42:M43"/>
    <mergeCell ref="N42:N43"/>
    <mergeCell ref="AB48:AB49"/>
    <mergeCell ref="AC48:AC49"/>
    <mergeCell ref="N48:N49"/>
    <mergeCell ref="P48:S49"/>
    <mergeCell ref="T49:U49"/>
    <mergeCell ref="V49:W49"/>
    <mergeCell ref="X49:Y49"/>
    <mergeCell ref="Z48:Z49"/>
    <mergeCell ref="AA48:AA49"/>
    <mergeCell ref="A48:D49"/>
    <mergeCell ref="K48:K49"/>
    <mergeCell ref="L48:L49"/>
    <mergeCell ref="M48:M49"/>
    <mergeCell ref="E49:F49"/>
    <mergeCell ref="G49:H49"/>
    <mergeCell ref="I49:J49"/>
    <mergeCell ref="R7:S7"/>
    <mergeCell ref="A1:I1"/>
    <mergeCell ref="R1:T1"/>
    <mergeCell ref="U1:AB1"/>
    <mergeCell ref="G3:H3"/>
    <mergeCell ref="V3:W3"/>
    <mergeCell ref="V2:AB2"/>
    <mergeCell ref="M3:Q3"/>
    <mergeCell ref="V7:W7"/>
    <mergeCell ref="Z7:AA7"/>
    <mergeCell ref="C8:D18"/>
    <mergeCell ref="G8:H18"/>
    <mergeCell ref="K8:L18"/>
    <mergeCell ref="R8:S18"/>
    <mergeCell ref="V8:W18"/>
    <mergeCell ref="Z8:AA18"/>
    <mergeCell ref="C7:D7"/>
    <mergeCell ref="G7:H7"/>
    <mergeCell ref="K7:L7"/>
    <mergeCell ref="Z20:AD20"/>
    <mergeCell ref="B21:B22"/>
    <mergeCell ref="C21:D22"/>
    <mergeCell ref="F21:K22"/>
    <mergeCell ref="L21:L22"/>
    <mergeCell ref="M21:M22"/>
    <mergeCell ref="Q21:Q22"/>
    <mergeCell ref="R21:R22"/>
    <mergeCell ref="S21:X22"/>
    <mergeCell ref="Z21:AD22"/>
    <mergeCell ref="M24:M25"/>
    <mergeCell ref="Q24:Q25"/>
    <mergeCell ref="R24:R25"/>
    <mergeCell ref="S24:X25"/>
    <mergeCell ref="B24:B25"/>
    <mergeCell ref="C24:D25"/>
    <mergeCell ref="F24:K25"/>
    <mergeCell ref="L24:L25"/>
    <mergeCell ref="Z24:AD25"/>
    <mergeCell ref="B27:B28"/>
    <mergeCell ref="C27:D28"/>
    <mergeCell ref="F27:K28"/>
    <mergeCell ref="L27:L28"/>
    <mergeCell ref="M27:M28"/>
    <mergeCell ref="Q27:Q28"/>
    <mergeCell ref="R27:R28"/>
    <mergeCell ref="S27:X28"/>
    <mergeCell ref="Z27:AD28"/>
    <mergeCell ref="M30:M31"/>
    <mergeCell ref="Q30:Q31"/>
    <mergeCell ref="R30:R31"/>
    <mergeCell ref="S30:X31"/>
    <mergeCell ref="B30:B31"/>
    <mergeCell ref="C30:D31"/>
    <mergeCell ref="F30:K31"/>
    <mergeCell ref="L30:L31"/>
    <mergeCell ref="Z30:AD31"/>
    <mergeCell ref="B33:B34"/>
    <mergeCell ref="C33:D34"/>
    <mergeCell ref="F33:K34"/>
    <mergeCell ref="L33:L34"/>
    <mergeCell ref="M33:M34"/>
    <mergeCell ref="Q33:Q34"/>
    <mergeCell ref="R33:R34"/>
    <mergeCell ref="S33:X34"/>
    <mergeCell ref="Z33:AD34"/>
    <mergeCell ref="M36:M37"/>
    <mergeCell ref="Q36:Q37"/>
    <mergeCell ref="R36:R37"/>
    <mergeCell ref="S36:X37"/>
    <mergeCell ref="B36:B37"/>
    <mergeCell ref="C36:D37"/>
    <mergeCell ref="F36:K37"/>
    <mergeCell ref="L36:L37"/>
    <mergeCell ref="Z36:AD37"/>
    <mergeCell ref="Z44:Z45"/>
    <mergeCell ref="AA44:AA45"/>
    <mergeCell ref="AA42:AA43"/>
    <mergeCell ref="AB42:AB43"/>
    <mergeCell ref="AC42:AC43"/>
    <mergeCell ref="AB44:AB45"/>
    <mergeCell ref="AC44:AC45"/>
    <mergeCell ref="V45:W45"/>
    <mergeCell ref="A44:D45"/>
    <mergeCell ref="K44:K45"/>
    <mergeCell ref="L44:L45"/>
    <mergeCell ref="M44:M45"/>
    <mergeCell ref="E45:F45"/>
    <mergeCell ref="G45:H45"/>
    <mergeCell ref="I45:J45"/>
    <mergeCell ref="X45:Y45"/>
    <mergeCell ref="Z46:Z47"/>
    <mergeCell ref="AA46:AA47"/>
    <mergeCell ref="A46:D47"/>
    <mergeCell ref="K46:K47"/>
    <mergeCell ref="L46:L47"/>
    <mergeCell ref="M46:M47"/>
    <mergeCell ref="N44:N45"/>
    <mergeCell ref="P44:S45"/>
    <mergeCell ref="T45:U45"/>
    <mergeCell ref="AB46:AB47"/>
    <mergeCell ref="AC46:AC47"/>
    <mergeCell ref="E47:F47"/>
    <mergeCell ref="G47:H47"/>
    <mergeCell ref="I47:J47"/>
    <mergeCell ref="T47:U47"/>
    <mergeCell ref="V47:W47"/>
    <mergeCell ref="X47:Y47"/>
    <mergeCell ref="N46:N47"/>
    <mergeCell ref="P46:S4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9"/>
  <sheetViews>
    <sheetView view="pageBreakPreview" zoomScale="70" zoomScaleSheetLayoutView="70" zoomScalePageLayoutView="0" workbookViewId="0" topLeftCell="A1">
      <selection activeCell="K8" sqref="K8:L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tr">
        <f>'２日目アイ'!A1:I1</f>
        <v>第２日（2月7日）　２回戦リーグ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3</v>
      </c>
      <c r="S1" s="223"/>
      <c r="T1" s="223"/>
      <c r="U1" s="223" t="str">
        <f>'組　合　せ'!W38</f>
        <v>鬼怒自然公園Ｄ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26</v>
      </c>
      <c r="W2" s="224"/>
      <c r="X2" s="224"/>
      <c r="Y2" s="224"/>
      <c r="Z2" s="224"/>
      <c r="AA2" s="224"/>
      <c r="AB2" s="224"/>
    </row>
    <row r="3" spans="3:24" ht="24.75" customHeight="1">
      <c r="C3" s="9"/>
      <c r="D3" s="9"/>
      <c r="E3" s="9"/>
      <c r="F3" s="9"/>
      <c r="G3" s="307" t="s">
        <v>113</v>
      </c>
      <c r="H3" s="307"/>
      <c r="I3" s="9"/>
      <c r="M3" s="308"/>
      <c r="N3" s="308"/>
      <c r="O3" s="308"/>
      <c r="P3" s="308"/>
      <c r="Q3" s="308"/>
      <c r="R3" s="9"/>
      <c r="S3" s="9"/>
      <c r="T3" s="9"/>
      <c r="U3" s="9"/>
      <c r="V3" s="307" t="s">
        <v>114</v>
      </c>
      <c r="W3" s="307"/>
      <c r="X3" s="9"/>
    </row>
    <row r="4" spans="3:27" ht="24.75" customHeight="1" thickBot="1">
      <c r="C4" s="10"/>
      <c r="D4" s="11"/>
      <c r="E4" s="11"/>
      <c r="F4" s="12"/>
      <c r="G4" s="160"/>
      <c r="H4" s="167"/>
      <c r="I4" s="153"/>
      <c r="J4" s="153"/>
      <c r="K4" s="153"/>
      <c r="L4" s="10"/>
      <c r="M4" s="10"/>
      <c r="R4" s="10"/>
      <c r="S4" s="11"/>
      <c r="T4" s="11"/>
      <c r="U4" s="12"/>
      <c r="V4" s="160"/>
      <c r="W4" s="11"/>
      <c r="X4" s="11"/>
      <c r="Y4" s="11"/>
      <c r="Z4" s="11"/>
      <c r="AA4" s="10"/>
    </row>
    <row r="5" spans="3:27" ht="24.75" customHeight="1" thickTop="1">
      <c r="C5" s="13"/>
      <c r="D5" s="14"/>
      <c r="E5" s="10"/>
      <c r="F5" s="36"/>
      <c r="G5" s="37"/>
      <c r="H5" s="10"/>
      <c r="I5" s="10"/>
      <c r="J5" s="10"/>
      <c r="K5" s="165"/>
      <c r="L5" s="10"/>
      <c r="M5" s="10"/>
      <c r="R5" s="13"/>
      <c r="S5" s="14"/>
      <c r="T5" s="10"/>
      <c r="U5" s="36"/>
      <c r="V5" s="154"/>
      <c r="W5" s="10"/>
      <c r="X5" s="35"/>
      <c r="Y5" s="10"/>
      <c r="Z5" s="39"/>
      <c r="AA5" s="10"/>
    </row>
    <row r="6" spans="3:27" ht="24.75" customHeight="1">
      <c r="C6" s="13"/>
      <c r="D6" s="6"/>
      <c r="E6" s="6"/>
      <c r="F6" s="10"/>
      <c r="G6" s="13"/>
      <c r="H6" s="15"/>
      <c r="I6" s="15"/>
      <c r="J6" s="15"/>
      <c r="K6" s="155"/>
      <c r="L6" s="10"/>
      <c r="M6" s="10"/>
      <c r="R6" s="13"/>
      <c r="S6" s="6"/>
      <c r="T6" s="6"/>
      <c r="U6" s="10"/>
      <c r="V6" s="155"/>
      <c r="W6" s="15"/>
      <c r="X6" s="15"/>
      <c r="Y6" s="15"/>
      <c r="Z6" s="13"/>
      <c r="AA6" s="10"/>
    </row>
    <row r="7" spans="3:27" ht="24.75" customHeight="1">
      <c r="C7" s="220">
        <v>1</v>
      </c>
      <c r="D7" s="220"/>
      <c r="E7" s="6"/>
      <c r="F7" s="15"/>
      <c r="G7" s="220">
        <v>2</v>
      </c>
      <c r="H7" s="220"/>
      <c r="I7" s="15"/>
      <c r="J7" s="15"/>
      <c r="K7" s="220">
        <v>3</v>
      </c>
      <c r="L7" s="220"/>
      <c r="M7" s="15"/>
      <c r="R7" s="220">
        <v>4</v>
      </c>
      <c r="S7" s="220"/>
      <c r="T7" s="6"/>
      <c r="U7" s="15"/>
      <c r="V7" s="220">
        <v>5</v>
      </c>
      <c r="W7" s="220"/>
      <c r="X7" s="15"/>
      <c r="Y7" s="15"/>
      <c r="Z7" s="220">
        <v>6</v>
      </c>
      <c r="AA7" s="220"/>
    </row>
    <row r="8" spans="3:27" ht="24.75" customHeight="1">
      <c r="C8" s="221" t="s">
        <v>215</v>
      </c>
      <c r="D8" s="221"/>
      <c r="E8" s="42"/>
      <c r="F8" s="42"/>
      <c r="G8" s="221" t="s">
        <v>216</v>
      </c>
      <c r="H8" s="221"/>
      <c r="I8" s="42"/>
      <c r="J8" s="42"/>
      <c r="K8" s="222" t="s">
        <v>217</v>
      </c>
      <c r="L8" s="222"/>
      <c r="M8" s="42"/>
      <c r="N8" s="43"/>
      <c r="O8" s="43"/>
      <c r="P8" s="43"/>
      <c r="Q8" s="3"/>
      <c r="R8" s="221" t="s">
        <v>218</v>
      </c>
      <c r="S8" s="221"/>
      <c r="T8" s="42"/>
      <c r="U8" s="42"/>
      <c r="V8" s="322" t="s">
        <v>219</v>
      </c>
      <c r="W8" s="322"/>
      <c r="X8" s="42"/>
      <c r="Y8" s="42"/>
      <c r="Z8" s="221" t="s">
        <v>220</v>
      </c>
      <c r="AA8" s="221"/>
    </row>
    <row r="9" spans="3:27" ht="24.75" customHeight="1">
      <c r="C9" s="221"/>
      <c r="D9" s="221"/>
      <c r="E9" s="42"/>
      <c r="F9" s="42"/>
      <c r="G9" s="221"/>
      <c r="H9" s="221"/>
      <c r="I9" s="42"/>
      <c r="J9" s="42"/>
      <c r="K9" s="222"/>
      <c r="L9" s="222"/>
      <c r="M9" s="42"/>
      <c r="N9" s="43"/>
      <c r="O9" s="43"/>
      <c r="P9" s="43"/>
      <c r="Q9" s="3"/>
      <c r="R9" s="221"/>
      <c r="S9" s="221"/>
      <c r="T9" s="42"/>
      <c r="U9" s="42"/>
      <c r="V9" s="322"/>
      <c r="W9" s="322"/>
      <c r="X9" s="42"/>
      <c r="Y9" s="42"/>
      <c r="Z9" s="221"/>
      <c r="AA9" s="221"/>
    </row>
    <row r="10" spans="3:27" ht="24.75" customHeight="1">
      <c r="C10" s="221"/>
      <c r="D10" s="221"/>
      <c r="E10" s="42"/>
      <c r="F10" s="42"/>
      <c r="G10" s="221"/>
      <c r="H10" s="221"/>
      <c r="I10" s="42"/>
      <c r="J10" s="42"/>
      <c r="K10" s="222"/>
      <c r="L10" s="222"/>
      <c r="M10" s="42"/>
      <c r="N10" s="43"/>
      <c r="O10" s="43"/>
      <c r="P10" s="43"/>
      <c r="Q10" s="3"/>
      <c r="R10" s="221"/>
      <c r="S10" s="221"/>
      <c r="T10" s="42"/>
      <c r="U10" s="42"/>
      <c r="V10" s="322"/>
      <c r="W10" s="322"/>
      <c r="X10" s="42"/>
      <c r="Y10" s="42"/>
      <c r="Z10" s="221"/>
      <c r="AA10" s="221"/>
    </row>
    <row r="11" spans="3:27" ht="24.75" customHeight="1">
      <c r="C11" s="221"/>
      <c r="D11" s="221"/>
      <c r="E11" s="42"/>
      <c r="F11" s="42"/>
      <c r="G11" s="221"/>
      <c r="H11" s="221"/>
      <c r="I11" s="42"/>
      <c r="J11" s="42"/>
      <c r="K11" s="222"/>
      <c r="L11" s="222"/>
      <c r="M11" s="42"/>
      <c r="N11" s="43"/>
      <c r="O11" s="43"/>
      <c r="P11" s="43"/>
      <c r="Q11" s="3"/>
      <c r="R11" s="221"/>
      <c r="S11" s="221"/>
      <c r="T11" s="42"/>
      <c r="U11" s="42"/>
      <c r="V11" s="322"/>
      <c r="W11" s="322"/>
      <c r="X11" s="42"/>
      <c r="Y11" s="42"/>
      <c r="Z11" s="221"/>
      <c r="AA11" s="221"/>
    </row>
    <row r="12" spans="3:27" ht="24.75" customHeight="1">
      <c r="C12" s="221"/>
      <c r="D12" s="221"/>
      <c r="E12" s="42"/>
      <c r="F12" s="42"/>
      <c r="G12" s="221"/>
      <c r="H12" s="221"/>
      <c r="I12" s="42"/>
      <c r="J12" s="42"/>
      <c r="K12" s="222"/>
      <c r="L12" s="222"/>
      <c r="M12" s="42"/>
      <c r="N12" s="43"/>
      <c r="O12" s="43"/>
      <c r="P12" s="43"/>
      <c r="Q12" s="3"/>
      <c r="R12" s="221"/>
      <c r="S12" s="221"/>
      <c r="T12" s="42"/>
      <c r="U12" s="42"/>
      <c r="V12" s="322"/>
      <c r="W12" s="322"/>
      <c r="X12" s="42"/>
      <c r="Y12" s="42"/>
      <c r="Z12" s="221"/>
      <c r="AA12" s="221"/>
    </row>
    <row r="13" spans="3:27" ht="24.75" customHeight="1">
      <c r="C13" s="221"/>
      <c r="D13" s="221"/>
      <c r="E13" s="42"/>
      <c r="F13" s="42"/>
      <c r="G13" s="221"/>
      <c r="H13" s="221"/>
      <c r="I13" s="42"/>
      <c r="J13" s="42"/>
      <c r="K13" s="222"/>
      <c r="L13" s="222"/>
      <c r="M13" s="42"/>
      <c r="N13" s="43"/>
      <c r="O13" s="43"/>
      <c r="P13" s="43"/>
      <c r="Q13" s="3"/>
      <c r="R13" s="221"/>
      <c r="S13" s="221"/>
      <c r="T13" s="42"/>
      <c r="U13" s="42"/>
      <c r="V13" s="322"/>
      <c r="W13" s="322"/>
      <c r="X13" s="42"/>
      <c r="Y13" s="42"/>
      <c r="Z13" s="221"/>
      <c r="AA13" s="221"/>
    </row>
    <row r="14" spans="3:27" ht="24.75" customHeight="1">
      <c r="C14" s="221"/>
      <c r="D14" s="221"/>
      <c r="E14" s="42"/>
      <c r="F14" s="42"/>
      <c r="G14" s="221"/>
      <c r="H14" s="221"/>
      <c r="I14" s="42"/>
      <c r="J14" s="42"/>
      <c r="K14" s="222"/>
      <c r="L14" s="222"/>
      <c r="M14" s="42"/>
      <c r="N14" s="43"/>
      <c r="O14" s="43"/>
      <c r="P14" s="43"/>
      <c r="Q14" s="3"/>
      <c r="R14" s="221"/>
      <c r="S14" s="221"/>
      <c r="T14" s="42"/>
      <c r="U14" s="42"/>
      <c r="V14" s="322"/>
      <c r="W14" s="322"/>
      <c r="X14" s="42"/>
      <c r="Y14" s="42"/>
      <c r="Z14" s="221"/>
      <c r="AA14" s="221"/>
    </row>
    <row r="15" spans="3:27" ht="24.75" customHeight="1">
      <c r="C15" s="221"/>
      <c r="D15" s="221"/>
      <c r="E15" s="42"/>
      <c r="F15" s="42"/>
      <c r="G15" s="221"/>
      <c r="H15" s="221"/>
      <c r="I15" s="42"/>
      <c r="J15" s="42"/>
      <c r="K15" s="222"/>
      <c r="L15" s="222"/>
      <c r="M15" s="42"/>
      <c r="N15" s="43"/>
      <c r="O15" s="43"/>
      <c r="P15" s="43"/>
      <c r="Q15" s="3"/>
      <c r="R15" s="221"/>
      <c r="S15" s="221"/>
      <c r="T15" s="42"/>
      <c r="U15" s="42"/>
      <c r="V15" s="322"/>
      <c r="W15" s="322"/>
      <c r="X15" s="42"/>
      <c r="Y15" s="42"/>
      <c r="Z15" s="221"/>
      <c r="AA15" s="221"/>
    </row>
    <row r="16" spans="3:27" ht="24.75" customHeight="1">
      <c r="C16" s="221"/>
      <c r="D16" s="221"/>
      <c r="E16" s="42"/>
      <c r="F16" s="42"/>
      <c r="G16" s="221"/>
      <c r="H16" s="221"/>
      <c r="I16" s="42"/>
      <c r="J16" s="42"/>
      <c r="K16" s="222"/>
      <c r="L16" s="222"/>
      <c r="M16" s="42"/>
      <c r="N16" s="43"/>
      <c r="O16" s="43"/>
      <c r="P16" s="43"/>
      <c r="Q16" s="3"/>
      <c r="R16" s="221"/>
      <c r="S16" s="221"/>
      <c r="T16" s="42"/>
      <c r="U16" s="42"/>
      <c r="V16" s="322"/>
      <c r="W16" s="322"/>
      <c r="X16" s="42"/>
      <c r="Y16" s="42"/>
      <c r="Z16" s="221"/>
      <c r="AA16" s="221"/>
    </row>
    <row r="17" spans="3:27" ht="24.75" customHeight="1">
      <c r="C17" s="221"/>
      <c r="D17" s="221"/>
      <c r="E17" s="42"/>
      <c r="F17" s="42"/>
      <c r="G17" s="221"/>
      <c r="H17" s="221"/>
      <c r="I17" s="42"/>
      <c r="J17" s="42"/>
      <c r="K17" s="222"/>
      <c r="L17" s="222"/>
      <c r="M17" s="42"/>
      <c r="N17" s="43"/>
      <c r="O17" s="43"/>
      <c r="P17" s="43"/>
      <c r="Q17" s="3"/>
      <c r="R17" s="221"/>
      <c r="S17" s="221"/>
      <c r="T17" s="42"/>
      <c r="U17" s="42"/>
      <c r="V17" s="322"/>
      <c r="W17" s="322"/>
      <c r="X17" s="42"/>
      <c r="Y17" s="42"/>
      <c r="Z17" s="221"/>
      <c r="AA17" s="221"/>
    </row>
    <row r="18" spans="3:27" ht="24.75" customHeight="1">
      <c r="C18" s="221"/>
      <c r="D18" s="221"/>
      <c r="E18" s="42"/>
      <c r="F18" s="42"/>
      <c r="G18" s="221"/>
      <c r="H18" s="221"/>
      <c r="I18" s="42"/>
      <c r="J18" s="42"/>
      <c r="K18" s="222"/>
      <c r="L18" s="222"/>
      <c r="M18" s="42"/>
      <c r="N18" s="43"/>
      <c r="O18" s="43"/>
      <c r="P18" s="43"/>
      <c r="Q18" s="3"/>
      <c r="R18" s="221"/>
      <c r="S18" s="221"/>
      <c r="T18" s="42"/>
      <c r="U18" s="42"/>
      <c r="V18" s="322"/>
      <c r="W18" s="322"/>
      <c r="X18" s="42"/>
      <c r="Y18" s="42"/>
      <c r="Z18" s="221"/>
      <c r="AA18" s="221"/>
    </row>
    <row r="19" ht="24.75" customHeight="1"/>
    <row r="20" spans="26:30" ht="24.75" customHeight="1"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74</v>
      </c>
      <c r="C21" s="227">
        <v>0.3958333333333333</v>
      </c>
      <c r="D21" s="227"/>
      <c r="F21" s="232" t="str">
        <f>C8</f>
        <v>芳賀ＪＦＣ</v>
      </c>
      <c r="G21" s="232"/>
      <c r="H21" s="232"/>
      <c r="I21" s="232"/>
      <c r="J21" s="232"/>
      <c r="K21" s="232"/>
      <c r="L21" s="225">
        <f>N21+N22</f>
        <v>1</v>
      </c>
      <c r="M21" s="226" t="s">
        <v>75</v>
      </c>
      <c r="N21" s="66">
        <v>0</v>
      </c>
      <c r="O21" s="66" t="s">
        <v>76</v>
      </c>
      <c r="P21" s="66">
        <v>0</v>
      </c>
      <c r="Q21" s="230" t="s">
        <v>77</v>
      </c>
      <c r="R21" s="231">
        <f>P21+P22</f>
        <v>0</v>
      </c>
      <c r="S21" s="228" t="str">
        <f>G8</f>
        <v>鹿沼ＪＦＣエステーラ</v>
      </c>
      <c r="T21" s="228"/>
      <c r="U21" s="228"/>
      <c r="V21" s="228"/>
      <c r="W21" s="228"/>
      <c r="X21" s="228"/>
      <c r="Z21" s="233" t="s">
        <v>112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F22" s="232"/>
      <c r="G22" s="232"/>
      <c r="H22" s="232"/>
      <c r="I22" s="232"/>
      <c r="J22" s="232"/>
      <c r="K22" s="232"/>
      <c r="L22" s="225"/>
      <c r="M22" s="226"/>
      <c r="N22" s="66">
        <v>1</v>
      </c>
      <c r="O22" s="66" t="s">
        <v>76</v>
      </c>
      <c r="P22" s="66">
        <v>0</v>
      </c>
      <c r="Q22" s="230"/>
      <c r="R22" s="231"/>
      <c r="S22" s="228"/>
      <c r="T22" s="228"/>
      <c r="U22" s="228"/>
      <c r="V22" s="228"/>
      <c r="W22" s="228"/>
      <c r="X22" s="228"/>
      <c r="Z22" s="233"/>
      <c r="AA22" s="233"/>
      <c r="AB22" s="233"/>
      <c r="AC22" s="233"/>
      <c r="AD22" s="233"/>
    </row>
    <row r="23" spans="2:30" ht="24.75" customHeight="1">
      <c r="B23" s="5"/>
      <c r="C23" s="41"/>
      <c r="D23" s="41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Z23" s="7"/>
      <c r="AA23" s="7"/>
      <c r="AB23" s="7"/>
      <c r="AC23" s="7"/>
      <c r="AD23" s="7"/>
    </row>
    <row r="24" spans="2:30" ht="24.75" customHeight="1">
      <c r="B24" s="195" t="s">
        <v>78</v>
      </c>
      <c r="C24" s="227">
        <v>0.4305555555555556</v>
      </c>
      <c r="D24" s="227"/>
      <c r="F24" s="228" t="str">
        <f>R8</f>
        <v>いちかい選抜</v>
      </c>
      <c r="G24" s="228"/>
      <c r="H24" s="228"/>
      <c r="I24" s="228"/>
      <c r="J24" s="228"/>
      <c r="K24" s="228"/>
      <c r="L24" s="225">
        <f>N24+N25</f>
        <v>0</v>
      </c>
      <c r="M24" s="226" t="s">
        <v>75</v>
      </c>
      <c r="N24" s="66">
        <v>0</v>
      </c>
      <c r="O24" s="66" t="s">
        <v>76</v>
      </c>
      <c r="P24" s="66">
        <v>1</v>
      </c>
      <c r="Q24" s="230" t="s">
        <v>77</v>
      </c>
      <c r="R24" s="231">
        <f>P24+P25</f>
        <v>1</v>
      </c>
      <c r="S24" s="232" t="str">
        <f>V8</f>
        <v>鹿沼ＪＦＣアヴァンツァーレ</v>
      </c>
      <c r="T24" s="232"/>
      <c r="U24" s="232"/>
      <c r="V24" s="232"/>
      <c r="W24" s="232"/>
      <c r="X24" s="232"/>
      <c r="Z24" s="233" t="s">
        <v>31</v>
      </c>
      <c r="AA24" s="233"/>
      <c r="AB24" s="233"/>
      <c r="AC24" s="233"/>
      <c r="AD24" s="233"/>
    </row>
    <row r="25" spans="2:30" ht="24.75" customHeight="1">
      <c r="B25" s="195"/>
      <c r="C25" s="227"/>
      <c r="D25" s="227"/>
      <c r="F25" s="228"/>
      <c r="G25" s="228"/>
      <c r="H25" s="228"/>
      <c r="I25" s="228"/>
      <c r="J25" s="228"/>
      <c r="K25" s="228"/>
      <c r="L25" s="225"/>
      <c r="M25" s="226"/>
      <c r="N25" s="66">
        <v>0</v>
      </c>
      <c r="O25" s="66" t="s">
        <v>76</v>
      </c>
      <c r="P25" s="66">
        <v>0</v>
      </c>
      <c r="Q25" s="230"/>
      <c r="R25" s="231"/>
      <c r="S25" s="232"/>
      <c r="T25" s="232"/>
      <c r="U25" s="232"/>
      <c r="V25" s="232"/>
      <c r="W25" s="232"/>
      <c r="X25" s="232"/>
      <c r="Z25" s="233"/>
      <c r="AA25" s="233"/>
      <c r="AB25" s="233"/>
      <c r="AC25" s="233"/>
      <c r="AD25" s="233"/>
    </row>
    <row r="26" spans="2:30" ht="24.75" customHeight="1">
      <c r="B26" s="5"/>
      <c r="C26" s="41"/>
      <c r="D26" s="41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Z26" s="7"/>
      <c r="AA26" s="7"/>
      <c r="AB26" s="7"/>
      <c r="AC26" s="7"/>
      <c r="AD26" s="7"/>
    </row>
    <row r="27" spans="2:30" ht="24.75" customHeight="1">
      <c r="B27" s="195" t="s">
        <v>79</v>
      </c>
      <c r="C27" s="227">
        <v>0.46527777777777773</v>
      </c>
      <c r="D27" s="227"/>
      <c r="F27" s="279" t="str">
        <f>G8</f>
        <v>鹿沼ＪＦＣエステーラ</v>
      </c>
      <c r="G27" s="279"/>
      <c r="H27" s="279"/>
      <c r="I27" s="279"/>
      <c r="J27" s="279"/>
      <c r="K27" s="279"/>
      <c r="L27" s="225">
        <f>N27+N28</f>
        <v>0</v>
      </c>
      <c r="M27" s="226" t="s">
        <v>75</v>
      </c>
      <c r="N27" s="66">
        <v>0</v>
      </c>
      <c r="O27" s="66" t="s">
        <v>76</v>
      </c>
      <c r="P27" s="66">
        <v>1</v>
      </c>
      <c r="Q27" s="230" t="s">
        <v>77</v>
      </c>
      <c r="R27" s="231">
        <f>P27+P28</f>
        <v>2</v>
      </c>
      <c r="S27" s="232" t="str">
        <f>K8</f>
        <v>佐野市からさわ</v>
      </c>
      <c r="T27" s="232"/>
      <c r="U27" s="232"/>
      <c r="V27" s="232"/>
      <c r="W27" s="232"/>
      <c r="X27" s="232"/>
      <c r="Z27" s="233" t="s">
        <v>32</v>
      </c>
      <c r="AA27" s="233"/>
      <c r="AB27" s="233"/>
      <c r="AC27" s="233"/>
      <c r="AD27" s="233"/>
    </row>
    <row r="28" spans="2:30" ht="24.75" customHeight="1">
      <c r="B28" s="195"/>
      <c r="C28" s="227"/>
      <c r="D28" s="227"/>
      <c r="F28" s="279"/>
      <c r="G28" s="279"/>
      <c r="H28" s="279"/>
      <c r="I28" s="279"/>
      <c r="J28" s="279"/>
      <c r="K28" s="279"/>
      <c r="L28" s="225"/>
      <c r="M28" s="226"/>
      <c r="N28" s="66">
        <v>0</v>
      </c>
      <c r="O28" s="66" t="s">
        <v>76</v>
      </c>
      <c r="P28" s="66">
        <v>1</v>
      </c>
      <c r="Q28" s="230"/>
      <c r="R28" s="231"/>
      <c r="S28" s="232"/>
      <c r="T28" s="232"/>
      <c r="U28" s="232"/>
      <c r="V28" s="232"/>
      <c r="W28" s="232"/>
      <c r="X28" s="232"/>
      <c r="Z28" s="233"/>
      <c r="AA28" s="233"/>
      <c r="AB28" s="233"/>
      <c r="AC28" s="233"/>
      <c r="AD28" s="233"/>
    </row>
    <row r="29" spans="2:30" ht="24.75" customHeight="1">
      <c r="B29" s="5"/>
      <c r="C29" s="41"/>
      <c r="D29" s="41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Z29" s="7"/>
      <c r="AA29" s="7"/>
      <c r="AB29" s="7"/>
      <c r="AC29" s="7"/>
      <c r="AD29" s="7"/>
    </row>
    <row r="30" spans="2:30" ht="24.75" customHeight="1">
      <c r="B30" s="195" t="s">
        <v>81</v>
      </c>
      <c r="C30" s="227">
        <v>0.5</v>
      </c>
      <c r="D30" s="227"/>
      <c r="F30" s="232" t="str">
        <f>V8</f>
        <v>鹿沼ＪＦＣアヴァンツァーレ</v>
      </c>
      <c r="G30" s="232"/>
      <c r="H30" s="232"/>
      <c r="I30" s="232"/>
      <c r="J30" s="232"/>
      <c r="K30" s="232"/>
      <c r="L30" s="225">
        <f>N30+N31</f>
        <v>3</v>
      </c>
      <c r="M30" s="226" t="s">
        <v>75</v>
      </c>
      <c r="N30" s="66">
        <v>1</v>
      </c>
      <c r="O30" s="66" t="s">
        <v>76</v>
      </c>
      <c r="P30" s="66">
        <v>0</v>
      </c>
      <c r="Q30" s="230" t="s">
        <v>77</v>
      </c>
      <c r="R30" s="231">
        <f>P30+P31</f>
        <v>0</v>
      </c>
      <c r="S30" s="228" t="str">
        <f>Z8</f>
        <v>岩舟ＪＦＣ</v>
      </c>
      <c r="T30" s="228"/>
      <c r="U30" s="228"/>
      <c r="V30" s="228"/>
      <c r="W30" s="228"/>
      <c r="X30" s="228"/>
      <c r="Z30" s="233" t="s">
        <v>33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F31" s="232"/>
      <c r="G31" s="232"/>
      <c r="H31" s="232"/>
      <c r="I31" s="232"/>
      <c r="J31" s="232"/>
      <c r="K31" s="232"/>
      <c r="L31" s="225"/>
      <c r="M31" s="226"/>
      <c r="N31" s="66">
        <v>2</v>
      </c>
      <c r="O31" s="66" t="s">
        <v>76</v>
      </c>
      <c r="P31" s="66">
        <v>0</v>
      </c>
      <c r="Q31" s="230"/>
      <c r="R31" s="231"/>
      <c r="S31" s="228"/>
      <c r="T31" s="228"/>
      <c r="U31" s="228"/>
      <c r="V31" s="228"/>
      <c r="W31" s="228"/>
      <c r="X31" s="228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Z32" s="7"/>
      <c r="AA32" s="7"/>
      <c r="AB32" s="7"/>
      <c r="AC32" s="7"/>
      <c r="AD32" s="7"/>
    </row>
    <row r="33" spans="2:30" ht="24.75" customHeight="1">
      <c r="B33" s="195" t="s">
        <v>83</v>
      </c>
      <c r="C33" s="227">
        <v>0.5347222222222222</v>
      </c>
      <c r="D33" s="227"/>
      <c r="F33" s="228" t="str">
        <f>C8</f>
        <v>芳賀ＪＦＣ</v>
      </c>
      <c r="G33" s="228"/>
      <c r="H33" s="228"/>
      <c r="I33" s="228"/>
      <c r="J33" s="228"/>
      <c r="K33" s="228"/>
      <c r="L33" s="225">
        <f>N33+N34</f>
        <v>0</v>
      </c>
      <c r="M33" s="226" t="s">
        <v>75</v>
      </c>
      <c r="N33" s="66">
        <v>0</v>
      </c>
      <c r="O33" s="66" t="s">
        <v>76</v>
      </c>
      <c r="P33" s="66">
        <v>0</v>
      </c>
      <c r="Q33" s="230" t="s">
        <v>77</v>
      </c>
      <c r="R33" s="231">
        <f>P33+P34</f>
        <v>3</v>
      </c>
      <c r="S33" s="232" t="str">
        <f>K8</f>
        <v>佐野市からさわ</v>
      </c>
      <c r="T33" s="232"/>
      <c r="U33" s="232"/>
      <c r="V33" s="232"/>
      <c r="W33" s="232"/>
      <c r="X33" s="232"/>
      <c r="Z33" s="233" t="s">
        <v>34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F34" s="228"/>
      <c r="G34" s="228"/>
      <c r="H34" s="228"/>
      <c r="I34" s="228"/>
      <c r="J34" s="228"/>
      <c r="K34" s="228"/>
      <c r="L34" s="225"/>
      <c r="M34" s="226"/>
      <c r="N34" s="66">
        <v>0</v>
      </c>
      <c r="O34" s="66" t="s">
        <v>76</v>
      </c>
      <c r="P34" s="66">
        <v>3</v>
      </c>
      <c r="Q34" s="230"/>
      <c r="R34" s="231"/>
      <c r="S34" s="232"/>
      <c r="T34" s="232"/>
      <c r="U34" s="232"/>
      <c r="V34" s="232"/>
      <c r="W34" s="232"/>
      <c r="X34" s="232"/>
      <c r="Z34" s="233"/>
      <c r="AA34" s="233"/>
      <c r="AB34" s="233"/>
      <c r="AC34" s="233"/>
      <c r="AD34" s="233"/>
    </row>
    <row r="35" spans="3:30" ht="24.75" customHeight="1">
      <c r="C35" s="41"/>
      <c r="D35" s="41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Z35" s="3"/>
      <c r="AA35" s="3"/>
      <c r="AB35" s="3"/>
      <c r="AC35" s="3"/>
      <c r="AD35" s="3"/>
    </row>
    <row r="36" spans="2:30" ht="24.75" customHeight="1">
      <c r="B36" s="195" t="s">
        <v>84</v>
      </c>
      <c r="C36" s="227">
        <v>0.5694444444444444</v>
      </c>
      <c r="D36" s="227"/>
      <c r="F36" s="228" t="str">
        <f>R8</f>
        <v>いちかい選抜</v>
      </c>
      <c r="G36" s="228"/>
      <c r="H36" s="228"/>
      <c r="I36" s="228"/>
      <c r="J36" s="228"/>
      <c r="K36" s="228"/>
      <c r="L36" s="225">
        <f>N36+N37</f>
        <v>0</v>
      </c>
      <c r="M36" s="226" t="s">
        <v>75</v>
      </c>
      <c r="N36" s="66">
        <v>0</v>
      </c>
      <c r="O36" s="66" t="s">
        <v>76</v>
      </c>
      <c r="P36" s="66">
        <v>0</v>
      </c>
      <c r="Q36" s="230" t="s">
        <v>77</v>
      </c>
      <c r="R36" s="231">
        <f>P36+P37</f>
        <v>0</v>
      </c>
      <c r="S36" s="228" t="str">
        <f>Z8</f>
        <v>岩舟ＪＦＣ</v>
      </c>
      <c r="T36" s="228"/>
      <c r="U36" s="228"/>
      <c r="V36" s="228"/>
      <c r="W36" s="228"/>
      <c r="X36" s="228"/>
      <c r="Z36" s="233" t="s">
        <v>35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F37" s="228"/>
      <c r="G37" s="228"/>
      <c r="H37" s="228"/>
      <c r="I37" s="228"/>
      <c r="J37" s="228"/>
      <c r="K37" s="228"/>
      <c r="L37" s="225"/>
      <c r="M37" s="226"/>
      <c r="N37" s="66">
        <v>0</v>
      </c>
      <c r="O37" s="66" t="s">
        <v>76</v>
      </c>
      <c r="P37" s="66">
        <v>0</v>
      </c>
      <c r="Q37" s="230"/>
      <c r="R37" s="231"/>
      <c r="S37" s="228"/>
      <c r="T37" s="228"/>
      <c r="U37" s="228"/>
      <c r="V37" s="228"/>
      <c r="W37" s="228"/>
      <c r="X37" s="228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F38" s="18"/>
      <c r="G38" s="18"/>
      <c r="H38" s="18"/>
      <c r="I38" s="18"/>
      <c r="J38" s="18"/>
      <c r="K38" s="18"/>
      <c r="L38" s="19"/>
      <c r="M38" s="20"/>
      <c r="N38" s="5"/>
      <c r="O38" s="5"/>
      <c r="P38" s="5"/>
      <c r="Q38" s="21"/>
      <c r="R38" s="22"/>
      <c r="S38" s="18"/>
      <c r="T38" s="18"/>
      <c r="U38" s="18"/>
      <c r="V38" s="18"/>
      <c r="W38" s="18"/>
      <c r="X38" s="18"/>
      <c r="Z38" s="23"/>
      <c r="AA38" s="23"/>
      <c r="AB38" s="23"/>
      <c r="AC38" s="23"/>
      <c r="AD38" s="23"/>
    </row>
    <row r="39" spans="2:30" ht="24.75" customHeight="1">
      <c r="B39" s="5"/>
      <c r="C39" s="40"/>
      <c r="D39" s="40"/>
      <c r="F39" s="18"/>
      <c r="G39" s="18"/>
      <c r="H39" s="18"/>
      <c r="I39" s="18"/>
      <c r="J39" s="18"/>
      <c r="K39" s="18"/>
      <c r="L39" s="19"/>
      <c r="M39" s="20"/>
      <c r="N39" s="5"/>
      <c r="O39" s="5"/>
      <c r="P39" s="5"/>
      <c r="Q39" s="21"/>
      <c r="R39" s="22"/>
      <c r="S39" s="18"/>
      <c r="T39" s="18"/>
      <c r="U39" s="18"/>
      <c r="V39" s="18"/>
      <c r="W39" s="18"/>
      <c r="X39" s="18"/>
      <c r="Z39" s="23"/>
      <c r="AA39" s="23"/>
      <c r="AB39" s="23"/>
      <c r="AC39" s="23"/>
      <c r="AD39" s="23"/>
    </row>
    <row r="40" spans="3:24" ht="24.75" customHeight="1">
      <c r="C40" s="41"/>
      <c r="D40" s="41"/>
      <c r="F40" s="18"/>
      <c r="G40" s="18"/>
      <c r="H40" s="18"/>
      <c r="I40" s="18"/>
      <c r="J40" s="23"/>
      <c r="K40" s="23"/>
      <c r="L40" s="19"/>
      <c r="M40" s="24"/>
      <c r="N40" s="5"/>
      <c r="O40" s="5"/>
      <c r="P40" s="5"/>
      <c r="Q40" s="25"/>
      <c r="R40" s="22"/>
      <c r="S40" s="18"/>
      <c r="T40" s="18"/>
      <c r="U40" s="18"/>
      <c r="V40" s="18"/>
      <c r="W40" s="23"/>
      <c r="X40" s="23"/>
    </row>
    <row r="41" ht="24.75" customHeight="1"/>
    <row r="42" spans="1:29" ht="34.5" customHeight="1">
      <c r="A42" s="243" t="s">
        <v>113</v>
      </c>
      <c r="B42" s="244"/>
      <c r="C42" s="244"/>
      <c r="D42" s="245"/>
      <c r="E42" s="309" t="str">
        <f>A44</f>
        <v>芳賀ＪＦＣ</v>
      </c>
      <c r="F42" s="310"/>
      <c r="G42" s="309" t="str">
        <f>A46</f>
        <v>鹿沼ＪＦＣエステーラ</v>
      </c>
      <c r="H42" s="310"/>
      <c r="I42" s="309" t="str">
        <f>A48</f>
        <v>佐野市からさわ</v>
      </c>
      <c r="J42" s="310"/>
      <c r="K42" s="313" t="s">
        <v>15</v>
      </c>
      <c r="L42" s="319" t="s">
        <v>28</v>
      </c>
      <c r="M42" s="313" t="s">
        <v>16</v>
      </c>
      <c r="N42" s="313" t="s">
        <v>1</v>
      </c>
      <c r="P42" s="243" t="s">
        <v>114</v>
      </c>
      <c r="Q42" s="244"/>
      <c r="R42" s="244"/>
      <c r="S42" s="245"/>
      <c r="T42" s="315" t="str">
        <f>P44</f>
        <v>いちかい選抜</v>
      </c>
      <c r="U42" s="316"/>
      <c r="V42" s="315" t="str">
        <f>P46</f>
        <v>鹿沼ＪＦＣアヴァンツァーレ</v>
      </c>
      <c r="W42" s="316"/>
      <c r="X42" s="315" t="str">
        <f>P48</f>
        <v>岩舟ＪＦＣ</v>
      </c>
      <c r="Y42" s="316"/>
      <c r="Z42" s="313" t="s">
        <v>15</v>
      </c>
      <c r="AA42" s="319" t="s">
        <v>28</v>
      </c>
      <c r="AB42" s="313" t="s">
        <v>16</v>
      </c>
      <c r="AC42" s="313" t="s">
        <v>1</v>
      </c>
    </row>
    <row r="43" spans="1:29" ht="34.5" customHeight="1">
      <c r="A43" s="246"/>
      <c r="B43" s="247"/>
      <c r="C43" s="247"/>
      <c r="D43" s="248"/>
      <c r="E43" s="311"/>
      <c r="F43" s="312"/>
      <c r="G43" s="311"/>
      <c r="H43" s="312"/>
      <c r="I43" s="311"/>
      <c r="J43" s="312"/>
      <c r="K43" s="314"/>
      <c r="L43" s="320"/>
      <c r="M43" s="314"/>
      <c r="N43" s="314"/>
      <c r="P43" s="246"/>
      <c r="Q43" s="247"/>
      <c r="R43" s="247"/>
      <c r="S43" s="248"/>
      <c r="T43" s="317"/>
      <c r="U43" s="318"/>
      <c r="V43" s="317"/>
      <c r="W43" s="318"/>
      <c r="X43" s="317"/>
      <c r="Y43" s="318"/>
      <c r="Z43" s="314"/>
      <c r="AA43" s="320"/>
      <c r="AB43" s="314"/>
      <c r="AC43" s="314"/>
    </row>
    <row r="44" spans="1:29" ht="29.25" customHeight="1">
      <c r="A44" s="271" t="str">
        <f>C8</f>
        <v>芳賀ＪＦＣ</v>
      </c>
      <c r="B44" s="272"/>
      <c r="C44" s="272"/>
      <c r="D44" s="273"/>
      <c r="E44" s="26"/>
      <c r="F44" s="27"/>
      <c r="G44" s="26">
        <f>L21</f>
        <v>1</v>
      </c>
      <c r="H44" s="27">
        <f>R21</f>
        <v>0</v>
      </c>
      <c r="I44" s="26">
        <f>L33</f>
        <v>0</v>
      </c>
      <c r="J44" s="27">
        <f>R33</f>
        <v>3</v>
      </c>
      <c r="K44" s="298">
        <f>IF(G44&gt;H44,3,IF(G44=H44,1))+IF(I44&gt;J44,3,IF(I44=J44,1))</f>
        <v>3</v>
      </c>
      <c r="L44" s="302"/>
      <c r="M44" s="305"/>
      <c r="N44" s="303">
        <v>2</v>
      </c>
      <c r="P44" s="271" t="str">
        <f>R8</f>
        <v>いちかい選抜</v>
      </c>
      <c r="Q44" s="272"/>
      <c r="R44" s="272"/>
      <c r="S44" s="273"/>
      <c r="T44" s="26"/>
      <c r="U44" s="27"/>
      <c r="V44" s="26">
        <f>L24</f>
        <v>0</v>
      </c>
      <c r="W44" s="27">
        <f>R24</f>
        <v>1</v>
      </c>
      <c r="X44" s="26">
        <f>L36</f>
        <v>0</v>
      </c>
      <c r="Y44" s="27">
        <f>R36</f>
        <v>0</v>
      </c>
      <c r="Z44" s="298">
        <f>IF(V44&gt;W44,3,IF(V44=W44,1))+IF(X44&gt;Y44,3,IF(X44=Y44,1))</f>
        <v>1</v>
      </c>
      <c r="AA44" s="300">
        <v>-1</v>
      </c>
      <c r="AB44" s="298"/>
      <c r="AC44" s="303">
        <v>2</v>
      </c>
    </row>
    <row r="45" spans="1:29" ht="23.25" customHeight="1">
      <c r="A45" s="274"/>
      <c r="B45" s="275"/>
      <c r="C45" s="275"/>
      <c r="D45" s="276"/>
      <c r="E45" s="253"/>
      <c r="F45" s="254"/>
      <c r="G45" s="253" t="str">
        <f>IF(G44&gt;H44,"○",IF(G44&lt;H44,"×",IF(G44=H44,"△")))</f>
        <v>○</v>
      </c>
      <c r="H45" s="254"/>
      <c r="I45" s="253" t="str">
        <f>IF(I44&gt;J44,"○",IF(I44&lt;J44,"×",IF(I44=J44,"△")))</f>
        <v>×</v>
      </c>
      <c r="J45" s="254"/>
      <c r="K45" s="299"/>
      <c r="L45" s="295"/>
      <c r="M45" s="306"/>
      <c r="N45" s="304"/>
      <c r="P45" s="274"/>
      <c r="Q45" s="275"/>
      <c r="R45" s="275"/>
      <c r="S45" s="276"/>
      <c r="T45" s="253"/>
      <c r="U45" s="254"/>
      <c r="V45" s="253" t="str">
        <f>IF(V44&gt;W44,"○",IF(V44&lt;W44,"×",IF(V44=W44,"△")))</f>
        <v>×</v>
      </c>
      <c r="W45" s="254"/>
      <c r="X45" s="253" t="str">
        <f>IF(X44&gt;Y44,"○",IF(X44&lt;Y44,"×",IF(X44=Y44,"△")))</f>
        <v>△</v>
      </c>
      <c r="Y45" s="254"/>
      <c r="Z45" s="299"/>
      <c r="AA45" s="301"/>
      <c r="AB45" s="299"/>
      <c r="AC45" s="304"/>
    </row>
    <row r="46" spans="1:29" ht="24.75" customHeight="1">
      <c r="A46" s="271" t="str">
        <f>G8</f>
        <v>鹿沼ＪＦＣエステーラ</v>
      </c>
      <c r="B46" s="272"/>
      <c r="C46" s="272"/>
      <c r="D46" s="273"/>
      <c r="E46" s="29">
        <f>R21</f>
        <v>0</v>
      </c>
      <c r="F46" s="30">
        <f>L21</f>
        <v>1</v>
      </c>
      <c r="G46" s="29"/>
      <c r="H46" s="30"/>
      <c r="I46" s="29">
        <f>L27</f>
        <v>0</v>
      </c>
      <c r="J46" s="30">
        <f>R27</f>
        <v>2</v>
      </c>
      <c r="K46" s="298">
        <f>IF(E46&gt;F46,3,IF(E46=F46,1))+IF(I46&gt;J46,3,IF(I46=J46,1))</f>
        <v>0</v>
      </c>
      <c r="L46" s="302"/>
      <c r="M46" s="294"/>
      <c r="N46" s="296">
        <v>3</v>
      </c>
      <c r="P46" s="265" t="str">
        <f>V8</f>
        <v>鹿沼ＪＦＣアヴァンツァーレ</v>
      </c>
      <c r="Q46" s="266"/>
      <c r="R46" s="266"/>
      <c r="S46" s="267"/>
      <c r="T46" s="31">
        <f>R24</f>
        <v>1</v>
      </c>
      <c r="U46" s="30">
        <f>L24</f>
        <v>0</v>
      </c>
      <c r="V46" s="31"/>
      <c r="W46" s="30"/>
      <c r="X46" s="29">
        <f>L30</f>
        <v>3</v>
      </c>
      <c r="Y46" s="30">
        <f>R30</f>
        <v>0</v>
      </c>
      <c r="Z46" s="298">
        <f>IF(T46&gt;U46,3,IF(T46=U46,1))+IF(X46&gt;Y46,3,IF(X46=Y46,1))</f>
        <v>6</v>
      </c>
      <c r="AA46" s="300"/>
      <c r="AB46" s="294"/>
      <c r="AC46" s="296">
        <v>1</v>
      </c>
    </row>
    <row r="47" spans="1:29" ht="24.75" customHeight="1">
      <c r="A47" s="274"/>
      <c r="B47" s="275"/>
      <c r="C47" s="275"/>
      <c r="D47" s="276"/>
      <c r="E47" s="253" t="str">
        <f>IF(E46&gt;F46,"○",IF(E46&lt;F46,"×",IF(E46=F46,"△")))</f>
        <v>×</v>
      </c>
      <c r="F47" s="254"/>
      <c r="G47" s="253"/>
      <c r="H47" s="254"/>
      <c r="I47" s="253" t="str">
        <f>IF(I46&gt;J46,"○",IF(I46&lt;J46,"×",IF(I46=J46,"△")))</f>
        <v>×</v>
      </c>
      <c r="J47" s="254"/>
      <c r="K47" s="299"/>
      <c r="L47" s="295"/>
      <c r="M47" s="295"/>
      <c r="N47" s="297"/>
      <c r="P47" s="268"/>
      <c r="Q47" s="269"/>
      <c r="R47" s="269"/>
      <c r="S47" s="270"/>
      <c r="T47" s="253" t="str">
        <f>IF(T46&gt;U46,"○",IF(T46&lt;U46,"×",IF(T46=U46,"△")))</f>
        <v>○</v>
      </c>
      <c r="U47" s="254"/>
      <c r="V47" s="253"/>
      <c r="W47" s="254"/>
      <c r="X47" s="253" t="str">
        <f>IF(X46&gt;Y46,"○",IF(X46&lt;Y46,"×",IF(X46=Y46,"△")))</f>
        <v>○</v>
      </c>
      <c r="Y47" s="254"/>
      <c r="Z47" s="299"/>
      <c r="AA47" s="301"/>
      <c r="AB47" s="295"/>
      <c r="AC47" s="297"/>
    </row>
    <row r="48" spans="1:29" ht="24.75" customHeight="1">
      <c r="A48" s="265" t="str">
        <f>K8</f>
        <v>佐野市からさわ</v>
      </c>
      <c r="B48" s="266"/>
      <c r="C48" s="266"/>
      <c r="D48" s="267"/>
      <c r="E48" s="29">
        <f>R33</f>
        <v>3</v>
      </c>
      <c r="F48" s="30">
        <f>L33</f>
        <v>0</v>
      </c>
      <c r="G48" s="33">
        <f>R27</f>
        <v>2</v>
      </c>
      <c r="H48" s="34">
        <f>L27</f>
        <v>0</v>
      </c>
      <c r="I48" s="29"/>
      <c r="J48" s="30"/>
      <c r="K48" s="298">
        <f>IF(E48&gt;F48,3,IF(E48=F48,1))+IF(G48&gt;H48,3,IF(G48=H48,1))</f>
        <v>6</v>
      </c>
      <c r="L48" s="302"/>
      <c r="M48" s="294"/>
      <c r="N48" s="296">
        <v>1</v>
      </c>
      <c r="P48" s="271" t="str">
        <f>Z8</f>
        <v>岩舟ＪＦＣ</v>
      </c>
      <c r="Q48" s="272"/>
      <c r="R48" s="272"/>
      <c r="S48" s="273"/>
      <c r="T48" s="33">
        <f>R36</f>
        <v>0</v>
      </c>
      <c r="U48" s="34">
        <f>L36</f>
        <v>0</v>
      </c>
      <c r="V48" s="33">
        <f>R30</f>
        <v>0</v>
      </c>
      <c r="W48" s="34">
        <f>L30</f>
        <v>3</v>
      </c>
      <c r="X48" s="32"/>
      <c r="Y48" s="28"/>
      <c r="Z48" s="298">
        <f>IF(T48&gt;U48,3,IF(T48=U48,1))+IF(V48&gt;W48,3,IF(V48=W48,1))</f>
        <v>1</v>
      </c>
      <c r="AA48" s="300">
        <v>-3</v>
      </c>
      <c r="AB48" s="294"/>
      <c r="AC48" s="296">
        <v>3</v>
      </c>
    </row>
    <row r="49" spans="1:29" ht="24.75" customHeight="1">
      <c r="A49" s="268"/>
      <c r="B49" s="269"/>
      <c r="C49" s="269"/>
      <c r="D49" s="270"/>
      <c r="E49" s="253" t="str">
        <f>IF(E48&gt;F48,"○",IF(E48&lt;F48,"×",IF(E48=F48,"△")))</f>
        <v>○</v>
      </c>
      <c r="F49" s="254"/>
      <c r="G49" s="253" t="str">
        <f>IF(G48&gt;H48,"○",IF(G48&lt;H48,"×",IF(G48=H48,"△")))</f>
        <v>○</v>
      </c>
      <c r="H49" s="254"/>
      <c r="I49" s="253"/>
      <c r="J49" s="254"/>
      <c r="K49" s="299"/>
      <c r="L49" s="295"/>
      <c r="M49" s="295"/>
      <c r="N49" s="297"/>
      <c r="P49" s="274"/>
      <c r="Q49" s="275"/>
      <c r="R49" s="275"/>
      <c r="S49" s="276"/>
      <c r="T49" s="253" t="str">
        <f>IF(T48&gt;U48,"○",IF(T48&lt;U48,"×",IF(T48=U48,"△")))</f>
        <v>△</v>
      </c>
      <c r="U49" s="254"/>
      <c r="V49" s="253" t="str">
        <f>IF(V48&gt;W48,"○",IF(V48&lt;W48,"×",IF(V48=W48,"△")))</f>
        <v>×</v>
      </c>
      <c r="W49" s="254"/>
      <c r="X49" s="253"/>
      <c r="Y49" s="254"/>
      <c r="Z49" s="299"/>
      <c r="AA49" s="301"/>
      <c r="AB49" s="295"/>
      <c r="AC49" s="297"/>
    </row>
    <row r="50" ht="24.75" customHeight="1"/>
    <row r="51" ht="24.75" customHeight="1"/>
    <row r="52" ht="24.75" customHeight="1"/>
  </sheetData>
  <sheetProtection/>
  <mergeCells count="138">
    <mergeCell ref="AB46:AB47"/>
    <mergeCell ref="AC46:AC47"/>
    <mergeCell ref="E47:F47"/>
    <mergeCell ref="G47:H47"/>
    <mergeCell ref="I47:J47"/>
    <mergeCell ref="T47:U47"/>
    <mergeCell ref="V47:W47"/>
    <mergeCell ref="X47:Y47"/>
    <mergeCell ref="N46:N47"/>
    <mergeCell ref="P46:S47"/>
    <mergeCell ref="X45:Y45"/>
    <mergeCell ref="Z46:Z47"/>
    <mergeCell ref="AA46:AA47"/>
    <mergeCell ref="A46:D47"/>
    <mergeCell ref="K46:K47"/>
    <mergeCell ref="L46:L47"/>
    <mergeCell ref="M46:M47"/>
    <mergeCell ref="N44:N45"/>
    <mergeCell ref="P44:S45"/>
    <mergeCell ref="T45:U45"/>
    <mergeCell ref="A44:D45"/>
    <mergeCell ref="K44:K45"/>
    <mergeCell ref="L44:L45"/>
    <mergeCell ref="M44:M45"/>
    <mergeCell ref="E45:F45"/>
    <mergeCell ref="G45:H45"/>
    <mergeCell ref="I45:J45"/>
    <mergeCell ref="S36:X37"/>
    <mergeCell ref="Z36:AD37"/>
    <mergeCell ref="Z44:Z45"/>
    <mergeCell ref="AA44:AA45"/>
    <mergeCell ref="AA42:AA43"/>
    <mergeCell ref="AB42:AB43"/>
    <mergeCell ref="AC42:AC43"/>
    <mergeCell ref="AB44:AB45"/>
    <mergeCell ref="AC44:AC45"/>
    <mergeCell ref="V45:W45"/>
    <mergeCell ref="R33:R34"/>
    <mergeCell ref="S33:X34"/>
    <mergeCell ref="Z33:AD34"/>
    <mergeCell ref="B36:B37"/>
    <mergeCell ref="C36:D37"/>
    <mergeCell ref="F36:K37"/>
    <mergeCell ref="L36:L37"/>
    <mergeCell ref="M36:M37"/>
    <mergeCell ref="Q36:Q37"/>
    <mergeCell ref="R36:R37"/>
    <mergeCell ref="B33:B34"/>
    <mergeCell ref="C33:D34"/>
    <mergeCell ref="F33:K34"/>
    <mergeCell ref="L33:L34"/>
    <mergeCell ref="M33:M34"/>
    <mergeCell ref="Q33:Q34"/>
    <mergeCell ref="Z27:AD28"/>
    <mergeCell ref="B30:B31"/>
    <mergeCell ref="C30:D31"/>
    <mergeCell ref="F30:K31"/>
    <mergeCell ref="L30:L31"/>
    <mergeCell ref="M30:M31"/>
    <mergeCell ref="Q30:Q31"/>
    <mergeCell ref="R30:R31"/>
    <mergeCell ref="S30:X31"/>
    <mergeCell ref="Z30:AD31"/>
    <mergeCell ref="S24:X25"/>
    <mergeCell ref="Z24:AD25"/>
    <mergeCell ref="B27:B28"/>
    <mergeCell ref="C27:D28"/>
    <mergeCell ref="F27:K28"/>
    <mergeCell ref="L27:L28"/>
    <mergeCell ref="M27:M28"/>
    <mergeCell ref="Q27:Q28"/>
    <mergeCell ref="R27:R28"/>
    <mergeCell ref="S27:X28"/>
    <mergeCell ref="R21:R22"/>
    <mergeCell ref="S21:X22"/>
    <mergeCell ref="Z21:AD22"/>
    <mergeCell ref="B24:B25"/>
    <mergeCell ref="C24:D25"/>
    <mergeCell ref="F24:K25"/>
    <mergeCell ref="L24:L25"/>
    <mergeCell ref="M24:M25"/>
    <mergeCell ref="Q24:Q25"/>
    <mergeCell ref="R24:R25"/>
    <mergeCell ref="C7:D7"/>
    <mergeCell ref="G7:H7"/>
    <mergeCell ref="K7:L7"/>
    <mergeCell ref="Z20:AD20"/>
    <mergeCell ref="B21:B22"/>
    <mergeCell ref="C21:D22"/>
    <mergeCell ref="F21:K22"/>
    <mergeCell ref="L21:L22"/>
    <mergeCell ref="M21:M22"/>
    <mergeCell ref="Q21:Q22"/>
    <mergeCell ref="C8:D18"/>
    <mergeCell ref="G8:H18"/>
    <mergeCell ref="K8:L18"/>
    <mergeCell ref="R8:S18"/>
    <mergeCell ref="V8:W18"/>
    <mergeCell ref="Z8:AA18"/>
    <mergeCell ref="R7:S7"/>
    <mergeCell ref="A1:I1"/>
    <mergeCell ref="R1:T1"/>
    <mergeCell ref="V7:W7"/>
    <mergeCell ref="U1:AB1"/>
    <mergeCell ref="G3:H3"/>
    <mergeCell ref="V3:W3"/>
    <mergeCell ref="V2:AB2"/>
    <mergeCell ref="M3:Q3"/>
    <mergeCell ref="Z7:AA7"/>
    <mergeCell ref="X49:Y49"/>
    <mergeCell ref="Z48:Z49"/>
    <mergeCell ref="AA48:AA49"/>
    <mergeCell ref="A48:D49"/>
    <mergeCell ref="K48:K49"/>
    <mergeCell ref="L48:L49"/>
    <mergeCell ref="M48:M49"/>
    <mergeCell ref="E49:F49"/>
    <mergeCell ref="G49:H49"/>
    <mergeCell ref="I49:J49"/>
    <mergeCell ref="A42:D43"/>
    <mergeCell ref="E42:F43"/>
    <mergeCell ref="G42:H43"/>
    <mergeCell ref="I42:J43"/>
    <mergeCell ref="AB48:AB49"/>
    <mergeCell ref="AC48:AC49"/>
    <mergeCell ref="N48:N49"/>
    <mergeCell ref="P48:S49"/>
    <mergeCell ref="T49:U49"/>
    <mergeCell ref="V49:W49"/>
    <mergeCell ref="P42:S43"/>
    <mergeCell ref="T42:U43"/>
    <mergeCell ref="V42:W43"/>
    <mergeCell ref="X42:Y43"/>
    <mergeCell ref="Z42:Z43"/>
    <mergeCell ref="K42:K43"/>
    <mergeCell ref="L42:L43"/>
    <mergeCell ref="M42:M43"/>
    <mergeCell ref="N42:N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9"/>
  <sheetViews>
    <sheetView view="pageBreakPreview" zoomScale="70" zoomScaleSheetLayoutView="70" zoomScalePageLayoutView="0" workbookViewId="0" topLeftCell="A1">
      <selection activeCell="C8" sqref="C8:D18"/>
    </sheetView>
  </sheetViews>
  <sheetFormatPr defaultColWidth="9.00390625" defaultRowHeight="13.5"/>
  <cols>
    <col min="1" max="30" width="5.625" style="0" customWidth="1"/>
  </cols>
  <sheetData>
    <row r="1" spans="1:28" ht="24.75" customHeight="1">
      <c r="A1" s="223" t="str">
        <f>'２日目アイ'!A1:I1</f>
        <v>第２日（2月7日）　２回戦リーグ</v>
      </c>
      <c r="B1" s="223"/>
      <c r="C1" s="223"/>
      <c r="D1" s="223"/>
      <c r="E1" s="223"/>
      <c r="F1" s="223"/>
      <c r="G1" s="223"/>
      <c r="H1" s="223"/>
      <c r="I1" s="223"/>
      <c r="J1" s="9"/>
      <c r="R1" s="223" t="s">
        <v>4</v>
      </c>
      <c r="S1" s="223"/>
      <c r="T1" s="223"/>
      <c r="U1" s="223" t="str">
        <f>'組　合　せ'!W13</f>
        <v>鬼怒自然公園Ｂ</v>
      </c>
      <c r="V1" s="223"/>
      <c r="W1" s="223"/>
      <c r="X1" s="223"/>
      <c r="Y1" s="223"/>
      <c r="Z1" s="223"/>
      <c r="AA1" s="223"/>
      <c r="AB1" s="223"/>
    </row>
    <row r="2" spans="22:28" ht="24.75" customHeight="1">
      <c r="V2" s="224" t="s">
        <v>26</v>
      </c>
      <c r="W2" s="224"/>
      <c r="X2" s="224"/>
      <c r="Y2" s="224"/>
      <c r="Z2" s="224"/>
      <c r="AA2" s="224"/>
      <c r="AB2" s="224"/>
    </row>
    <row r="3" spans="3:24" ht="24.75" customHeight="1">
      <c r="C3" s="9"/>
      <c r="D3" s="9"/>
      <c r="E3" s="9"/>
      <c r="F3" s="9"/>
      <c r="G3" s="307" t="s">
        <v>115</v>
      </c>
      <c r="H3" s="307"/>
      <c r="I3" s="9"/>
      <c r="M3" s="308"/>
      <c r="N3" s="308"/>
      <c r="O3" s="308"/>
      <c r="P3" s="308"/>
      <c r="Q3" s="308"/>
      <c r="R3" s="9"/>
      <c r="S3" s="9"/>
      <c r="T3" s="9"/>
      <c r="U3" s="9"/>
      <c r="V3" s="307" t="s">
        <v>116</v>
      </c>
      <c r="W3" s="307"/>
      <c r="X3" s="9"/>
    </row>
    <row r="4" spans="3:27" ht="24.75" customHeight="1" thickBot="1">
      <c r="C4" s="10"/>
      <c r="D4" s="153"/>
      <c r="E4" s="153"/>
      <c r="F4" s="162"/>
      <c r="G4" s="163"/>
      <c r="H4" s="11"/>
      <c r="I4" s="11"/>
      <c r="J4" s="11"/>
      <c r="K4" s="11"/>
      <c r="L4" s="10"/>
      <c r="M4" s="10"/>
      <c r="R4" s="10"/>
      <c r="S4" s="11"/>
      <c r="T4" s="11"/>
      <c r="U4" s="12"/>
      <c r="V4" s="160"/>
      <c r="W4" s="11"/>
      <c r="X4" s="11"/>
      <c r="Y4" s="11"/>
      <c r="Z4" s="11"/>
      <c r="AA4" s="10"/>
    </row>
    <row r="5" spans="3:27" ht="24.75" customHeight="1" thickTop="1">
      <c r="C5" s="155"/>
      <c r="D5" s="10"/>
      <c r="E5" s="10"/>
      <c r="F5" s="78"/>
      <c r="G5" s="161"/>
      <c r="H5" s="10"/>
      <c r="I5" s="35"/>
      <c r="J5" s="10"/>
      <c r="K5" s="39"/>
      <c r="L5" s="10"/>
      <c r="M5" s="10"/>
      <c r="R5" s="13"/>
      <c r="S5" s="14"/>
      <c r="T5" s="10"/>
      <c r="U5" s="36"/>
      <c r="V5" s="154"/>
      <c r="W5" s="10"/>
      <c r="X5" s="35"/>
      <c r="Y5" s="10"/>
      <c r="Z5" s="39"/>
      <c r="AA5" s="10"/>
    </row>
    <row r="6" spans="3:27" ht="24.75" customHeight="1">
      <c r="C6" s="155"/>
      <c r="D6" s="6"/>
      <c r="E6" s="6"/>
      <c r="F6" s="10"/>
      <c r="G6" s="13"/>
      <c r="H6" s="15"/>
      <c r="I6" s="15"/>
      <c r="J6" s="15"/>
      <c r="K6" s="13"/>
      <c r="L6" s="10"/>
      <c r="M6" s="10"/>
      <c r="R6" s="13"/>
      <c r="S6" s="6"/>
      <c r="T6" s="6"/>
      <c r="U6" s="10"/>
      <c r="V6" s="155"/>
      <c r="W6" s="15"/>
      <c r="X6" s="15"/>
      <c r="Y6" s="15"/>
      <c r="Z6" s="13"/>
      <c r="AA6" s="10"/>
    </row>
    <row r="7" spans="3:27" ht="24.75" customHeight="1">
      <c r="C7" s="220">
        <v>1</v>
      </c>
      <c r="D7" s="220"/>
      <c r="E7" s="6"/>
      <c r="F7" s="15"/>
      <c r="G7" s="220">
        <v>2</v>
      </c>
      <c r="H7" s="220"/>
      <c r="I7" s="15"/>
      <c r="J7" s="15"/>
      <c r="K7" s="220">
        <v>3</v>
      </c>
      <c r="L7" s="220"/>
      <c r="M7" s="15"/>
      <c r="R7" s="220">
        <v>4</v>
      </c>
      <c r="S7" s="220"/>
      <c r="T7" s="6"/>
      <c r="U7" s="15"/>
      <c r="V7" s="220">
        <v>5</v>
      </c>
      <c r="W7" s="220"/>
      <c r="X7" s="15"/>
      <c r="Y7" s="15"/>
      <c r="Z7" s="220">
        <v>6</v>
      </c>
      <c r="AA7" s="220"/>
    </row>
    <row r="8" spans="3:27" ht="24.75" customHeight="1">
      <c r="C8" s="222" t="s">
        <v>221</v>
      </c>
      <c r="D8" s="222"/>
      <c r="E8" s="42"/>
      <c r="F8" s="42"/>
      <c r="G8" s="221" t="s">
        <v>222</v>
      </c>
      <c r="H8" s="221"/>
      <c r="I8" s="42"/>
      <c r="J8" s="42"/>
      <c r="K8" s="221" t="s">
        <v>223</v>
      </c>
      <c r="L8" s="221"/>
      <c r="M8" s="42"/>
      <c r="N8" s="43"/>
      <c r="O8" s="43"/>
      <c r="P8" s="43"/>
      <c r="Q8" s="3"/>
      <c r="R8" s="221" t="s">
        <v>224</v>
      </c>
      <c r="S8" s="221"/>
      <c r="T8" s="42"/>
      <c r="U8" s="42"/>
      <c r="V8" s="222" t="s">
        <v>225</v>
      </c>
      <c r="W8" s="222"/>
      <c r="X8" s="42"/>
      <c r="Y8" s="42"/>
      <c r="Z8" s="221" t="s">
        <v>226</v>
      </c>
      <c r="AA8" s="221"/>
    </row>
    <row r="9" spans="3:27" ht="24.75" customHeight="1">
      <c r="C9" s="222"/>
      <c r="D9" s="222"/>
      <c r="E9" s="42"/>
      <c r="F9" s="42"/>
      <c r="G9" s="221"/>
      <c r="H9" s="221"/>
      <c r="I9" s="42"/>
      <c r="J9" s="42"/>
      <c r="K9" s="221"/>
      <c r="L9" s="221"/>
      <c r="M9" s="42"/>
      <c r="N9" s="43"/>
      <c r="O9" s="43"/>
      <c r="P9" s="43"/>
      <c r="Q9" s="3"/>
      <c r="R9" s="221"/>
      <c r="S9" s="221"/>
      <c r="T9" s="42"/>
      <c r="U9" s="42"/>
      <c r="V9" s="222"/>
      <c r="W9" s="222"/>
      <c r="X9" s="42"/>
      <c r="Y9" s="42"/>
      <c r="Z9" s="221"/>
      <c r="AA9" s="221"/>
    </row>
    <row r="10" spans="3:27" ht="24.75" customHeight="1">
      <c r="C10" s="222"/>
      <c r="D10" s="222"/>
      <c r="E10" s="42"/>
      <c r="F10" s="42"/>
      <c r="G10" s="221"/>
      <c r="H10" s="221"/>
      <c r="I10" s="42"/>
      <c r="J10" s="42"/>
      <c r="K10" s="221"/>
      <c r="L10" s="221"/>
      <c r="M10" s="42"/>
      <c r="N10" s="43"/>
      <c r="O10" s="43"/>
      <c r="P10" s="43"/>
      <c r="Q10" s="3"/>
      <c r="R10" s="221"/>
      <c r="S10" s="221"/>
      <c r="T10" s="42"/>
      <c r="U10" s="42"/>
      <c r="V10" s="222"/>
      <c r="W10" s="222"/>
      <c r="X10" s="42"/>
      <c r="Y10" s="42"/>
      <c r="Z10" s="221"/>
      <c r="AA10" s="221"/>
    </row>
    <row r="11" spans="3:27" ht="24.75" customHeight="1">
      <c r="C11" s="222"/>
      <c r="D11" s="222"/>
      <c r="E11" s="42"/>
      <c r="F11" s="42"/>
      <c r="G11" s="221"/>
      <c r="H11" s="221"/>
      <c r="I11" s="42"/>
      <c r="J11" s="42"/>
      <c r="K11" s="221"/>
      <c r="L11" s="221"/>
      <c r="M11" s="42"/>
      <c r="N11" s="43"/>
      <c r="O11" s="43"/>
      <c r="P11" s="43"/>
      <c r="Q11" s="3"/>
      <c r="R11" s="221"/>
      <c r="S11" s="221"/>
      <c r="T11" s="42"/>
      <c r="U11" s="42"/>
      <c r="V11" s="222"/>
      <c r="W11" s="222"/>
      <c r="X11" s="42"/>
      <c r="Y11" s="42"/>
      <c r="Z11" s="221"/>
      <c r="AA11" s="221"/>
    </row>
    <row r="12" spans="3:27" ht="24.75" customHeight="1">
      <c r="C12" s="222"/>
      <c r="D12" s="222"/>
      <c r="E12" s="42"/>
      <c r="F12" s="42"/>
      <c r="G12" s="221"/>
      <c r="H12" s="221"/>
      <c r="I12" s="42"/>
      <c r="J12" s="42"/>
      <c r="K12" s="221"/>
      <c r="L12" s="221"/>
      <c r="M12" s="42"/>
      <c r="N12" s="43"/>
      <c r="O12" s="43"/>
      <c r="P12" s="43"/>
      <c r="Q12" s="3"/>
      <c r="R12" s="221"/>
      <c r="S12" s="221"/>
      <c r="T12" s="42"/>
      <c r="U12" s="42"/>
      <c r="V12" s="222"/>
      <c r="W12" s="222"/>
      <c r="X12" s="42"/>
      <c r="Y12" s="42"/>
      <c r="Z12" s="221"/>
      <c r="AA12" s="221"/>
    </row>
    <row r="13" spans="3:27" ht="24.75" customHeight="1">
      <c r="C13" s="222"/>
      <c r="D13" s="222"/>
      <c r="E13" s="42"/>
      <c r="F13" s="42"/>
      <c r="G13" s="221"/>
      <c r="H13" s="221"/>
      <c r="I13" s="42"/>
      <c r="J13" s="42"/>
      <c r="K13" s="221"/>
      <c r="L13" s="221"/>
      <c r="M13" s="42"/>
      <c r="N13" s="43"/>
      <c r="O13" s="43"/>
      <c r="P13" s="43"/>
      <c r="Q13" s="3"/>
      <c r="R13" s="221"/>
      <c r="S13" s="221"/>
      <c r="T13" s="42"/>
      <c r="U13" s="42"/>
      <c r="V13" s="222"/>
      <c r="W13" s="222"/>
      <c r="X13" s="42"/>
      <c r="Y13" s="42"/>
      <c r="Z13" s="221"/>
      <c r="AA13" s="221"/>
    </row>
    <row r="14" spans="3:27" ht="24.75" customHeight="1">
      <c r="C14" s="222"/>
      <c r="D14" s="222"/>
      <c r="E14" s="42"/>
      <c r="F14" s="42"/>
      <c r="G14" s="221"/>
      <c r="H14" s="221"/>
      <c r="I14" s="42"/>
      <c r="J14" s="42"/>
      <c r="K14" s="221"/>
      <c r="L14" s="221"/>
      <c r="M14" s="42"/>
      <c r="N14" s="43"/>
      <c r="O14" s="43"/>
      <c r="P14" s="43"/>
      <c r="Q14" s="3"/>
      <c r="R14" s="221"/>
      <c r="S14" s="221"/>
      <c r="T14" s="42"/>
      <c r="U14" s="42"/>
      <c r="V14" s="222"/>
      <c r="W14" s="222"/>
      <c r="X14" s="42"/>
      <c r="Y14" s="42"/>
      <c r="Z14" s="221"/>
      <c r="AA14" s="221"/>
    </row>
    <row r="15" spans="3:27" ht="24.75" customHeight="1">
      <c r="C15" s="222"/>
      <c r="D15" s="222"/>
      <c r="E15" s="42"/>
      <c r="F15" s="42"/>
      <c r="G15" s="221"/>
      <c r="H15" s="221"/>
      <c r="I15" s="42"/>
      <c r="J15" s="42"/>
      <c r="K15" s="221"/>
      <c r="L15" s="221"/>
      <c r="M15" s="42"/>
      <c r="N15" s="43"/>
      <c r="O15" s="43"/>
      <c r="P15" s="43"/>
      <c r="Q15" s="3"/>
      <c r="R15" s="221"/>
      <c r="S15" s="221"/>
      <c r="T15" s="42"/>
      <c r="U15" s="42"/>
      <c r="V15" s="222"/>
      <c r="W15" s="222"/>
      <c r="X15" s="42"/>
      <c r="Y15" s="42"/>
      <c r="Z15" s="221"/>
      <c r="AA15" s="221"/>
    </row>
    <row r="16" spans="3:27" ht="24.75" customHeight="1">
      <c r="C16" s="222"/>
      <c r="D16" s="222"/>
      <c r="E16" s="42"/>
      <c r="F16" s="42"/>
      <c r="G16" s="221"/>
      <c r="H16" s="221"/>
      <c r="I16" s="42"/>
      <c r="J16" s="42"/>
      <c r="K16" s="221"/>
      <c r="L16" s="221"/>
      <c r="M16" s="42"/>
      <c r="N16" s="43"/>
      <c r="O16" s="43"/>
      <c r="P16" s="43"/>
      <c r="Q16" s="3"/>
      <c r="R16" s="221"/>
      <c r="S16" s="221"/>
      <c r="T16" s="42"/>
      <c r="U16" s="42"/>
      <c r="V16" s="222"/>
      <c r="W16" s="222"/>
      <c r="X16" s="42"/>
      <c r="Y16" s="42"/>
      <c r="Z16" s="221"/>
      <c r="AA16" s="221"/>
    </row>
    <row r="17" spans="3:27" ht="24.75" customHeight="1">
      <c r="C17" s="222"/>
      <c r="D17" s="222"/>
      <c r="E17" s="42"/>
      <c r="F17" s="42"/>
      <c r="G17" s="221"/>
      <c r="H17" s="221"/>
      <c r="I17" s="42"/>
      <c r="J17" s="42"/>
      <c r="K17" s="221"/>
      <c r="L17" s="221"/>
      <c r="M17" s="42"/>
      <c r="N17" s="43"/>
      <c r="O17" s="43"/>
      <c r="P17" s="43"/>
      <c r="Q17" s="3"/>
      <c r="R17" s="221"/>
      <c r="S17" s="221"/>
      <c r="T17" s="42"/>
      <c r="U17" s="42"/>
      <c r="V17" s="222"/>
      <c r="W17" s="222"/>
      <c r="X17" s="42"/>
      <c r="Y17" s="42"/>
      <c r="Z17" s="221"/>
      <c r="AA17" s="221"/>
    </row>
    <row r="18" spans="3:27" ht="24.75" customHeight="1">
      <c r="C18" s="222"/>
      <c r="D18" s="222"/>
      <c r="E18" s="42"/>
      <c r="F18" s="42"/>
      <c r="G18" s="221"/>
      <c r="H18" s="221"/>
      <c r="I18" s="42"/>
      <c r="J18" s="42"/>
      <c r="K18" s="221"/>
      <c r="L18" s="221"/>
      <c r="M18" s="42"/>
      <c r="N18" s="43"/>
      <c r="O18" s="43"/>
      <c r="P18" s="43"/>
      <c r="Q18" s="3"/>
      <c r="R18" s="221"/>
      <c r="S18" s="221"/>
      <c r="T18" s="42"/>
      <c r="U18" s="42"/>
      <c r="V18" s="222"/>
      <c r="W18" s="222"/>
      <c r="X18" s="42"/>
      <c r="Y18" s="42"/>
      <c r="Z18" s="221"/>
      <c r="AA18" s="221"/>
    </row>
    <row r="19" ht="24.75" customHeight="1"/>
    <row r="20" spans="26:30" ht="24.75" customHeight="1">
      <c r="Z20" s="229" t="s">
        <v>29</v>
      </c>
      <c r="AA20" s="229"/>
      <c r="AB20" s="229"/>
      <c r="AC20" s="229"/>
      <c r="AD20" s="229"/>
    </row>
    <row r="21" spans="2:30" ht="24.75" customHeight="1">
      <c r="B21" s="195" t="s">
        <v>74</v>
      </c>
      <c r="C21" s="227">
        <v>0.3958333333333333</v>
      </c>
      <c r="D21" s="227"/>
      <c r="F21" s="232" t="str">
        <f>C8</f>
        <v>上三川選抜</v>
      </c>
      <c r="G21" s="232"/>
      <c r="H21" s="232"/>
      <c r="I21" s="232"/>
      <c r="J21" s="232"/>
      <c r="K21" s="232"/>
      <c r="L21" s="225">
        <f>N21+N22</f>
        <v>1</v>
      </c>
      <c r="M21" s="226" t="s">
        <v>75</v>
      </c>
      <c r="N21" s="66">
        <v>0</v>
      </c>
      <c r="O21" s="66" t="s">
        <v>76</v>
      </c>
      <c r="P21" s="66">
        <v>0</v>
      </c>
      <c r="Q21" s="230" t="s">
        <v>77</v>
      </c>
      <c r="R21" s="231">
        <f>P21+P22</f>
        <v>0</v>
      </c>
      <c r="S21" s="228" t="str">
        <f>G8</f>
        <v>宇都宮中部トレセン</v>
      </c>
      <c r="T21" s="228"/>
      <c r="U21" s="228"/>
      <c r="V21" s="228"/>
      <c r="W21" s="228"/>
      <c r="X21" s="228"/>
      <c r="Z21" s="233" t="s">
        <v>112</v>
      </c>
      <c r="AA21" s="233"/>
      <c r="AB21" s="233"/>
      <c r="AC21" s="233"/>
      <c r="AD21" s="233"/>
    </row>
    <row r="22" spans="2:30" ht="24.75" customHeight="1">
      <c r="B22" s="195"/>
      <c r="C22" s="227"/>
      <c r="D22" s="227"/>
      <c r="F22" s="232"/>
      <c r="G22" s="232"/>
      <c r="H22" s="232"/>
      <c r="I22" s="232"/>
      <c r="J22" s="232"/>
      <c r="K22" s="232"/>
      <c r="L22" s="225"/>
      <c r="M22" s="226"/>
      <c r="N22" s="66">
        <v>1</v>
      </c>
      <c r="O22" s="66" t="s">
        <v>76</v>
      </c>
      <c r="P22" s="66">
        <v>0</v>
      </c>
      <c r="Q22" s="230"/>
      <c r="R22" s="231"/>
      <c r="S22" s="228"/>
      <c r="T22" s="228"/>
      <c r="U22" s="228"/>
      <c r="V22" s="228"/>
      <c r="W22" s="228"/>
      <c r="X22" s="228"/>
      <c r="Z22" s="233"/>
      <c r="AA22" s="233"/>
      <c r="AB22" s="233"/>
      <c r="AC22" s="233"/>
      <c r="AD22" s="233"/>
    </row>
    <row r="23" spans="2:30" ht="24.75" customHeight="1">
      <c r="B23" s="5"/>
      <c r="C23" s="41"/>
      <c r="D23" s="41"/>
      <c r="F23" s="63"/>
      <c r="G23" s="63"/>
      <c r="H23" s="63"/>
      <c r="I23" s="63"/>
      <c r="J23" s="69"/>
      <c r="K23" s="69"/>
      <c r="L23" s="64"/>
      <c r="M23" s="65"/>
      <c r="N23" s="66"/>
      <c r="O23" s="66"/>
      <c r="P23" s="66"/>
      <c r="Q23" s="67"/>
      <c r="R23" s="68"/>
      <c r="S23" s="63"/>
      <c r="T23" s="63"/>
      <c r="U23" s="63"/>
      <c r="V23" s="63"/>
      <c r="W23" s="69"/>
      <c r="X23" s="69"/>
      <c r="Z23" s="7"/>
      <c r="AA23" s="7"/>
      <c r="AB23" s="7"/>
      <c r="AC23" s="7"/>
      <c r="AD23" s="7"/>
    </row>
    <row r="24" spans="2:30" ht="24.75" customHeight="1">
      <c r="B24" s="195" t="s">
        <v>78</v>
      </c>
      <c r="C24" s="227">
        <v>0.4305555555555556</v>
      </c>
      <c r="D24" s="227"/>
      <c r="F24" s="228" t="str">
        <f>R8</f>
        <v>レアル足利</v>
      </c>
      <c r="G24" s="228"/>
      <c r="H24" s="228"/>
      <c r="I24" s="228"/>
      <c r="J24" s="228"/>
      <c r="K24" s="228"/>
      <c r="L24" s="225">
        <f>N24+N25</f>
        <v>0</v>
      </c>
      <c r="M24" s="226" t="s">
        <v>75</v>
      </c>
      <c r="N24" s="66">
        <v>0</v>
      </c>
      <c r="O24" s="66" t="s">
        <v>76</v>
      </c>
      <c r="P24" s="66">
        <v>1</v>
      </c>
      <c r="Q24" s="230" t="s">
        <v>77</v>
      </c>
      <c r="R24" s="231">
        <f>P24+P25</f>
        <v>5</v>
      </c>
      <c r="S24" s="232" t="str">
        <f>V8</f>
        <v>矢板選抜</v>
      </c>
      <c r="T24" s="232"/>
      <c r="U24" s="232"/>
      <c r="V24" s="232"/>
      <c r="W24" s="232"/>
      <c r="X24" s="232"/>
      <c r="Z24" s="233" t="s">
        <v>31</v>
      </c>
      <c r="AA24" s="233"/>
      <c r="AB24" s="233"/>
      <c r="AC24" s="233"/>
      <c r="AD24" s="233"/>
    </row>
    <row r="25" spans="2:30" ht="24.75" customHeight="1">
      <c r="B25" s="195"/>
      <c r="C25" s="227"/>
      <c r="D25" s="227"/>
      <c r="F25" s="228"/>
      <c r="G25" s="228"/>
      <c r="H25" s="228"/>
      <c r="I25" s="228"/>
      <c r="J25" s="228"/>
      <c r="K25" s="228"/>
      <c r="L25" s="225"/>
      <c r="M25" s="226"/>
      <c r="N25" s="66">
        <v>0</v>
      </c>
      <c r="O25" s="66" t="s">
        <v>76</v>
      </c>
      <c r="P25" s="66">
        <v>4</v>
      </c>
      <c r="Q25" s="230"/>
      <c r="R25" s="231"/>
      <c r="S25" s="232"/>
      <c r="T25" s="232"/>
      <c r="U25" s="232"/>
      <c r="V25" s="232"/>
      <c r="W25" s="232"/>
      <c r="X25" s="232"/>
      <c r="Z25" s="233"/>
      <c r="AA25" s="233"/>
      <c r="AB25" s="233"/>
      <c r="AC25" s="233"/>
      <c r="AD25" s="233"/>
    </row>
    <row r="26" spans="2:30" ht="24.75" customHeight="1">
      <c r="B26" s="5"/>
      <c r="C26" s="41"/>
      <c r="D26" s="41"/>
      <c r="F26" s="63"/>
      <c r="G26" s="63"/>
      <c r="H26" s="63"/>
      <c r="I26" s="63"/>
      <c r="J26" s="69"/>
      <c r="K26" s="69"/>
      <c r="L26" s="64"/>
      <c r="M26" s="65"/>
      <c r="N26" s="66"/>
      <c r="O26" s="66"/>
      <c r="P26" s="66"/>
      <c r="Q26" s="67"/>
      <c r="R26" s="68"/>
      <c r="S26" s="63"/>
      <c r="T26" s="63"/>
      <c r="U26" s="63"/>
      <c r="V26" s="63"/>
      <c r="W26" s="69"/>
      <c r="X26" s="69"/>
      <c r="Z26" s="7"/>
      <c r="AA26" s="7"/>
      <c r="AB26" s="7"/>
      <c r="AC26" s="7"/>
      <c r="AD26" s="7"/>
    </row>
    <row r="27" spans="2:30" ht="24.75" customHeight="1">
      <c r="B27" s="195" t="s">
        <v>79</v>
      </c>
      <c r="C27" s="227">
        <v>0.46527777777777773</v>
      </c>
      <c r="D27" s="227"/>
      <c r="F27" s="279" t="str">
        <f>G8</f>
        <v>宇都宮中部トレセン</v>
      </c>
      <c r="G27" s="279"/>
      <c r="H27" s="279"/>
      <c r="I27" s="279"/>
      <c r="J27" s="279"/>
      <c r="K27" s="279"/>
      <c r="L27" s="225">
        <f>N27+N28</f>
        <v>0</v>
      </c>
      <c r="M27" s="226" t="s">
        <v>75</v>
      </c>
      <c r="N27" s="66">
        <v>0</v>
      </c>
      <c r="O27" s="66" t="s">
        <v>76</v>
      </c>
      <c r="P27" s="66">
        <v>0</v>
      </c>
      <c r="Q27" s="230" t="s">
        <v>77</v>
      </c>
      <c r="R27" s="231">
        <f>P27+P28</f>
        <v>0</v>
      </c>
      <c r="S27" s="228" t="str">
        <f>K8</f>
        <v>宇都宮北部選抜</v>
      </c>
      <c r="T27" s="228"/>
      <c r="U27" s="228"/>
      <c r="V27" s="228"/>
      <c r="W27" s="228"/>
      <c r="X27" s="228"/>
      <c r="Z27" s="233" t="s">
        <v>32</v>
      </c>
      <c r="AA27" s="233"/>
      <c r="AB27" s="233"/>
      <c r="AC27" s="233"/>
      <c r="AD27" s="233"/>
    </row>
    <row r="28" spans="2:30" ht="24.75" customHeight="1">
      <c r="B28" s="195"/>
      <c r="C28" s="227"/>
      <c r="D28" s="227"/>
      <c r="F28" s="279"/>
      <c r="G28" s="279"/>
      <c r="H28" s="279"/>
      <c r="I28" s="279"/>
      <c r="J28" s="279"/>
      <c r="K28" s="279"/>
      <c r="L28" s="225"/>
      <c r="M28" s="226"/>
      <c r="N28" s="66">
        <v>0</v>
      </c>
      <c r="O28" s="66" t="s">
        <v>76</v>
      </c>
      <c r="P28" s="66">
        <v>0</v>
      </c>
      <c r="Q28" s="230"/>
      <c r="R28" s="231"/>
      <c r="S28" s="228"/>
      <c r="T28" s="228"/>
      <c r="U28" s="228"/>
      <c r="V28" s="228"/>
      <c r="W28" s="228"/>
      <c r="X28" s="228"/>
      <c r="Z28" s="233"/>
      <c r="AA28" s="233"/>
      <c r="AB28" s="233"/>
      <c r="AC28" s="233"/>
      <c r="AD28" s="233"/>
    </row>
    <row r="29" spans="2:30" ht="24.75" customHeight="1">
      <c r="B29" s="5"/>
      <c r="C29" s="41"/>
      <c r="D29" s="41"/>
      <c r="F29" s="63"/>
      <c r="G29" s="63"/>
      <c r="H29" s="63"/>
      <c r="I29" s="63"/>
      <c r="J29" s="69"/>
      <c r="K29" s="69"/>
      <c r="L29" s="64"/>
      <c r="M29" s="65"/>
      <c r="N29" s="66"/>
      <c r="O29" s="66"/>
      <c r="P29" s="66"/>
      <c r="Q29" s="67"/>
      <c r="R29" s="68"/>
      <c r="S29" s="63"/>
      <c r="T29" s="63"/>
      <c r="U29" s="63"/>
      <c r="V29" s="63"/>
      <c r="W29" s="69"/>
      <c r="X29" s="69"/>
      <c r="Z29" s="7"/>
      <c r="AA29" s="7"/>
      <c r="AB29" s="7"/>
      <c r="AC29" s="7"/>
      <c r="AD29" s="7"/>
    </row>
    <row r="30" spans="2:30" ht="24.75" customHeight="1">
      <c r="B30" s="195" t="s">
        <v>81</v>
      </c>
      <c r="C30" s="227">
        <v>0.5</v>
      </c>
      <c r="D30" s="227"/>
      <c r="F30" s="232" t="str">
        <f>V8</f>
        <v>矢板選抜</v>
      </c>
      <c r="G30" s="232"/>
      <c r="H30" s="232"/>
      <c r="I30" s="232"/>
      <c r="J30" s="232"/>
      <c r="K30" s="232"/>
      <c r="L30" s="225">
        <f>N30+N31</f>
        <v>2</v>
      </c>
      <c r="M30" s="226" t="s">
        <v>75</v>
      </c>
      <c r="N30" s="66">
        <v>2</v>
      </c>
      <c r="O30" s="66" t="s">
        <v>76</v>
      </c>
      <c r="P30" s="66">
        <v>0</v>
      </c>
      <c r="Q30" s="230" t="s">
        <v>77</v>
      </c>
      <c r="R30" s="231">
        <f>P30+P31</f>
        <v>0</v>
      </c>
      <c r="S30" s="228" t="str">
        <f>Z8</f>
        <v>野木選抜</v>
      </c>
      <c r="T30" s="228"/>
      <c r="U30" s="228"/>
      <c r="V30" s="228"/>
      <c r="W30" s="228"/>
      <c r="X30" s="228"/>
      <c r="Z30" s="233" t="s">
        <v>33</v>
      </c>
      <c r="AA30" s="233"/>
      <c r="AB30" s="233"/>
      <c r="AC30" s="233"/>
      <c r="AD30" s="233"/>
    </row>
    <row r="31" spans="2:30" ht="24.75" customHeight="1">
      <c r="B31" s="195"/>
      <c r="C31" s="227"/>
      <c r="D31" s="227"/>
      <c r="F31" s="232"/>
      <c r="G31" s="232"/>
      <c r="H31" s="232"/>
      <c r="I31" s="232"/>
      <c r="J31" s="232"/>
      <c r="K31" s="232"/>
      <c r="L31" s="225"/>
      <c r="M31" s="226"/>
      <c r="N31" s="66">
        <v>0</v>
      </c>
      <c r="O31" s="66" t="s">
        <v>76</v>
      </c>
      <c r="P31" s="66">
        <v>0</v>
      </c>
      <c r="Q31" s="230"/>
      <c r="R31" s="231"/>
      <c r="S31" s="228"/>
      <c r="T31" s="228"/>
      <c r="U31" s="228"/>
      <c r="V31" s="228"/>
      <c r="W31" s="228"/>
      <c r="X31" s="228"/>
      <c r="Z31" s="233"/>
      <c r="AA31" s="233"/>
      <c r="AB31" s="233"/>
      <c r="AC31" s="233"/>
      <c r="AD31" s="233"/>
    </row>
    <row r="32" spans="2:30" ht="24.75" customHeight="1">
      <c r="B32" s="6"/>
      <c r="C32" s="41"/>
      <c r="D32" s="41"/>
      <c r="F32" s="63"/>
      <c r="G32" s="63"/>
      <c r="H32" s="63"/>
      <c r="I32" s="63"/>
      <c r="J32" s="69"/>
      <c r="K32" s="69"/>
      <c r="L32" s="64"/>
      <c r="M32" s="70"/>
      <c r="N32" s="66"/>
      <c r="O32" s="66"/>
      <c r="P32" s="66"/>
      <c r="Q32" s="71"/>
      <c r="R32" s="68"/>
      <c r="S32" s="63"/>
      <c r="T32" s="63"/>
      <c r="U32" s="63"/>
      <c r="V32" s="63"/>
      <c r="W32" s="69"/>
      <c r="X32" s="69"/>
      <c r="Z32" s="7"/>
      <c r="AA32" s="7"/>
      <c r="AB32" s="7"/>
      <c r="AC32" s="7"/>
      <c r="AD32" s="7"/>
    </row>
    <row r="33" spans="2:30" ht="24.75" customHeight="1">
      <c r="B33" s="195" t="s">
        <v>83</v>
      </c>
      <c r="C33" s="227">
        <v>0.5347222222222222</v>
      </c>
      <c r="D33" s="227"/>
      <c r="F33" s="232" t="str">
        <f>C8</f>
        <v>上三川選抜</v>
      </c>
      <c r="G33" s="232"/>
      <c r="H33" s="232"/>
      <c r="I33" s="232"/>
      <c r="J33" s="232"/>
      <c r="K33" s="232"/>
      <c r="L33" s="225">
        <f>N33+N34</f>
        <v>1</v>
      </c>
      <c r="M33" s="226" t="s">
        <v>75</v>
      </c>
      <c r="N33" s="66">
        <v>1</v>
      </c>
      <c r="O33" s="66" t="s">
        <v>76</v>
      </c>
      <c r="P33" s="66">
        <v>0</v>
      </c>
      <c r="Q33" s="230" t="s">
        <v>77</v>
      </c>
      <c r="R33" s="231">
        <f>P33+P34</f>
        <v>0</v>
      </c>
      <c r="S33" s="228" t="str">
        <f>K8</f>
        <v>宇都宮北部選抜</v>
      </c>
      <c r="T33" s="228"/>
      <c r="U33" s="228"/>
      <c r="V33" s="228"/>
      <c r="W33" s="228"/>
      <c r="X33" s="228"/>
      <c r="Z33" s="233" t="s">
        <v>34</v>
      </c>
      <c r="AA33" s="233"/>
      <c r="AB33" s="233"/>
      <c r="AC33" s="233"/>
      <c r="AD33" s="233"/>
    </row>
    <row r="34" spans="2:30" ht="24.75" customHeight="1">
      <c r="B34" s="195"/>
      <c r="C34" s="227"/>
      <c r="D34" s="227"/>
      <c r="F34" s="232"/>
      <c r="G34" s="232"/>
      <c r="H34" s="232"/>
      <c r="I34" s="232"/>
      <c r="J34" s="232"/>
      <c r="K34" s="232"/>
      <c r="L34" s="225"/>
      <c r="M34" s="226"/>
      <c r="N34" s="66">
        <v>0</v>
      </c>
      <c r="O34" s="66" t="s">
        <v>76</v>
      </c>
      <c r="P34" s="66">
        <v>0</v>
      </c>
      <c r="Q34" s="230"/>
      <c r="R34" s="231"/>
      <c r="S34" s="228"/>
      <c r="T34" s="228"/>
      <c r="U34" s="228"/>
      <c r="V34" s="228"/>
      <c r="W34" s="228"/>
      <c r="X34" s="228"/>
      <c r="Z34" s="233"/>
      <c r="AA34" s="233"/>
      <c r="AB34" s="233"/>
      <c r="AC34" s="233"/>
      <c r="AD34" s="233"/>
    </row>
    <row r="35" spans="3:30" ht="24.75" customHeight="1">
      <c r="C35" s="41"/>
      <c r="D35" s="41"/>
      <c r="F35" s="63"/>
      <c r="G35" s="63"/>
      <c r="H35" s="63"/>
      <c r="I35" s="63"/>
      <c r="J35" s="69"/>
      <c r="K35" s="69"/>
      <c r="L35" s="64"/>
      <c r="M35" s="70"/>
      <c r="N35" s="66"/>
      <c r="O35" s="66"/>
      <c r="P35" s="66"/>
      <c r="Q35" s="71"/>
      <c r="R35" s="68"/>
      <c r="S35" s="63"/>
      <c r="T35" s="63"/>
      <c r="U35" s="63"/>
      <c r="V35" s="63"/>
      <c r="W35" s="69"/>
      <c r="X35" s="69"/>
      <c r="Z35" s="3"/>
      <c r="AA35" s="3"/>
      <c r="AB35" s="3"/>
      <c r="AC35" s="3"/>
      <c r="AD35" s="3"/>
    </row>
    <row r="36" spans="2:30" ht="24.75" customHeight="1">
      <c r="B36" s="195" t="s">
        <v>84</v>
      </c>
      <c r="C36" s="227">
        <v>0.5694444444444444</v>
      </c>
      <c r="D36" s="227"/>
      <c r="F36" s="228" t="str">
        <f>R8</f>
        <v>レアル足利</v>
      </c>
      <c r="G36" s="228"/>
      <c r="H36" s="228"/>
      <c r="I36" s="228"/>
      <c r="J36" s="228"/>
      <c r="K36" s="228"/>
      <c r="L36" s="225">
        <f>N36+N37</f>
        <v>1</v>
      </c>
      <c r="M36" s="226" t="s">
        <v>75</v>
      </c>
      <c r="N36" s="66">
        <v>1</v>
      </c>
      <c r="O36" s="66" t="s">
        <v>76</v>
      </c>
      <c r="P36" s="66">
        <v>0</v>
      </c>
      <c r="Q36" s="230" t="s">
        <v>77</v>
      </c>
      <c r="R36" s="231">
        <f>P36+P37</f>
        <v>1</v>
      </c>
      <c r="S36" s="228" t="str">
        <f>Z8</f>
        <v>野木選抜</v>
      </c>
      <c r="T36" s="228"/>
      <c r="U36" s="228"/>
      <c r="V36" s="228"/>
      <c r="W36" s="228"/>
      <c r="X36" s="228"/>
      <c r="Z36" s="233" t="s">
        <v>35</v>
      </c>
      <c r="AA36" s="233"/>
      <c r="AB36" s="233"/>
      <c r="AC36" s="233"/>
      <c r="AD36" s="233"/>
    </row>
    <row r="37" spans="2:30" ht="24.75" customHeight="1">
      <c r="B37" s="195"/>
      <c r="C37" s="227"/>
      <c r="D37" s="227"/>
      <c r="F37" s="228"/>
      <c r="G37" s="228"/>
      <c r="H37" s="228"/>
      <c r="I37" s="228"/>
      <c r="J37" s="228"/>
      <c r="K37" s="228"/>
      <c r="L37" s="225"/>
      <c r="M37" s="226"/>
      <c r="N37" s="66">
        <v>0</v>
      </c>
      <c r="O37" s="66" t="s">
        <v>76</v>
      </c>
      <c r="P37" s="66">
        <v>1</v>
      </c>
      <c r="Q37" s="230"/>
      <c r="R37" s="231"/>
      <c r="S37" s="228"/>
      <c r="T37" s="228"/>
      <c r="U37" s="228"/>
      <c r="V37" s="228"/>
      <c r="W37" s="228"/>
      <c r="X37" s="228"/>
      <c r="Z37" s="233"/>
      <c r="AA37" s="233"/>
      <c r="AB37" s="233"/>
      <c r="AC37" s="233"/>
      <c r="AD37" s="233"/>
    </row>
    <row r="38" spans="2:30" ht="24.75" customHeight="1">
      <c r="B38" s="5"/>
      <c r="C38" s="40"/>
      <c r="D38" s="40"/>
      <c r="F38" s="18"/>
      <c r="G38" s="18"/>
      <c r="H38" s="18"/>
      <c r="I38" s="18"/>
      <c r="J38" s="18"/>
      <c r="K38" s="18"/>
      <c r="L38" s="19"/>
      <c r="M38" s="20"/>
      <c r="N38" s="5"/>
      <c r="O38" s="5"/>
      <c r="P38" s="5"/>
      <c r="Q38" s="21"/>
      <c r="R38" s="22"/>
      <c r="S38" s="18"/>
      <c r="T38" s="18"/>
      <c r="U38" s="18"/>
      <c r="V38" s="18"/>
      <c r="W38" s="18"/>
      <c r="X38" s="18"/>
      <c r="Z38" s="23"/>
      <c r="AA38" s="23"/>
      <c r="AB38" s="23"/>
      <c r="AC38" s="23"/>
      <c r="AD38" s="23"/>
    </row>
    <row r="39" spans="2:30" ht="24.75" customHeight="1">
      <c r="B39" s="5"/>
      <c r="C39" s="40"/>
      <c r="D39" s="40"/>
      <c r="F39" s="18"/>
      <c r="G39" s="18"/>
      <c r="H39" s="18"/>
      <c r="I39" s="18"/>
      <c r="J39" s="18"/>
      <c r="K39" s="18"/>
      <c r="L39" s="19"/>
      <c r="M39" s="20"/>
      <c r="N39" s="5"/>
      <c r="O39" s="5"/>
      <c r="P39" s="5"/>
      <c r="Q39" s="21"/>
      <c r="R39" s="22"/>
      <c r="S39" s="18"/>
      <c r="T39" s="18"/>
      <c r="U39" s="18"/>
      <c r="V39" s="18"/>
      <c r="W39" s="18"/>
      <c r="X39" s="18"/>
      <c r="Z39" s="23"/>
      <c r="AA39" s="23"/>
      <c r="AB39" s="23"/>
      <c r="AC39" s="23"/>
      <c r="AD39" s="23"/>
    </row>
    <row r="40" spans="3:24" ht="24.75" customHeight="1">
      <c r="C40" s="41"/>
      <c r="D40" s="41"/>
      <c r="F40" s="18"/>
      <c r="G40" s="18"/>
      <c r="H40" s="18"/>
      <c r="I40" s="18"/>
      <c r="J40" s="23"/>
      <c r="K40" s="23"/>
      <c r="L40" s="19"/>
      <c r="M40" s="24"/>
      <c r="N40" s="5"/>
      <c r="O40" s="5"/>
      <c r="P40" s="5"/>
      <c r="Q40" s="25"/>
      <c r="R40" s="22"/>
      <c r="S40" s="18"/>
      <c r="T40" s="18"/>
      <c r="U40" s="18"/>
      <c r="V40" s="18"/>
      <c r="W40" s="23"/>
      <c r="X40" s="23"/>
    </row>
    <row r="41" ht="24.75" customHeight="1"/>
    <row r="42" spans="1:29" ht="34.5" customHeight="1">
      <c r="A42" s="243" t="s">
        <v>115</v>
      </c>
      <c r="B42" s="244"/>
      <c r="C42" s="244"/>
      <c r="D42" s="245"/>
      <c r="E42" s="309" t="str">
        <f>A44</f>
        <v>上三川選抜</v>
      </c>
      <c r="F42" s="310"/>
      <c r="G42" s="309" t="str">
        <f>A46</f>
        <v>宇都宮中部トレセン</v>
      </c>
      <c r="H42" s="310"/>
      <c r="I42" s="309" t="str">
        <f>A48</f>
        <v>宇都宮北部選抜</v>
      </c>
      <c r="J42" s="310"/>
      <c r="K42" s="313" t="s">
        <v>15</v>
      </c>
      <c r="L42" s="319" t="s">
        <v>28</v>
      </c>
      <c r="M42" s="313" t="s">
        <v>16</v>
      </c>
      <c r="N42" s="313" t="s">
        <v>1</v>
      </c>
      <c r="P42" s="243" t="s">
        <v>117</v>
      </c>
      <c r="Q42" s="244"/>
      <c r="R42" s="244"/>
      <c r="S42" s="245"/>
      <c r="T42" s="315" t="str">
        <f>P44</f>
        <v>レアル足利</v>
      </c>
      <c r="U42" s="316"/>
      <c r="V42" s="315" t="str">
        <f>P46</f>
        <v>矢板選抜</v>
      </c>
      <c r="W42" s="316"/>
      <c r="X42" s="315" t="str">
        <f>P48</f>
        <v>野木選抜</v>
      </c>
      <c r="Y42" s="316"/>
      <c r="Z42" s="313" t="s">
        <v>15</v>
      </c>
      <c r="AA42" s="319" t="s">
        <v>28</v>
      </c>
      <c r="AB42" s="313" t="s">
        <v>16</v>
      </c>
      <c r="AC42" s="313" t="s">
        <v>1</v>
      </c>
    </row>
    <row r="43" spans="1:29" ht="34.5" customHeight="1">
      <c r="A43" s="246"/>
      <c r="B43" s="247"/>
      <c r="C43" s="247"/>
      <c r="D43" s="248"/>
      <c r="E43" s="311"/>
      <c r="F43" s="312"/>
      <c r="G43" s="311"/>
      <c r="H43" s="312"/>
      <c r="I43" s="311"/>
      <c r="J43" s="312"/>
      <c r="K43" s="314"/>
      <c r="L43" s="320"/>
      <c r="M43" s="314"/>
      <c r="N43" s="314"/>
      <c r="P43" s="246"/>
      <c r="Q43" s="247"/>
      <c r="R43" s="247"/>
      <c r="S43" s="248"/>
      <c r="T43" s="317"/>
      <c r="U43" s="318"/>
      <c r="V43" s="317"/>
      <c r="W43" s="318"/>
      <c r="X43" s="317"/>
      <c r="Y43" s="318"/>
      <c r="Z43" s="314"/>
      <c r="AA43" s="320"/>
      <c r="AB43" s="314"/>
      <c r="AC43" s="314"/>
    </row>
    <row r="44" spans="1:29" ht="29.25" customHeight="1">
      <c r="A44" s="265" t="str">
        <f>C8</f>
        <v>上三川選抜</v>
      </c>
      <c r="B44" s="266"/>
      <c r="C44" s="266"/>
      <c r="D44" s="267"/>
      <c r="E44" s="26"/>
      <c r="F44" s="27"/>
      <c r="G44" s="26">
        <f>L21</f>
        <v>1</v>
      </c>
      <c r="H44" s="27">
        <f>R21</f>
        <v>0</v>
      </c>
      <c r="I44" s="26">
        <f>L33</f>
        <v>1</v>
      </c>
      <c r="J44" s="27">
        <f>R33</f>
        <v>0</v>
      </c>
      <c r="K44" s="298">
        <f>IF(G44&gt;H44,3,IF(G44=H44,1))+IF(I44&gt;J44,3,IF(I44=J44,1))</f>
        <v>6</v>
      </c>
      <c r="L44" s="302"/>
      <c r="M44" s="305"/>
      <c r="N44" s="303">
        <v>1</v>
      </c>
      <c r="P44" s="271" t="str">
        <f>R8</f>
        <v>レアル足利</v>
      </c>
      <c r="Q44" s="272"/>
      <c r="R44" s="272"/>
      <c r="S44" s="273"/>
      <c r="T44" s="26"/>
      <c r="U44" s="27"/>
      <c r="V44" s="26">
        <f>L24</f>
        <v>0</v>
      </c>
      <c r="W44" s="27">
        <f>R24</f>
        <v>5</v>
      </c>
      <c r="X44" s="26">
        <f>L36</f>
        <v>1</v>
      </c>
      <c r="Y44" s="27">
        <f>R36</f>
        <v>1</v>
      </c>
      <c r="Z44" s="298">
        <f>IF(V44&gt;W44,3,IF(V44=W44,1))+IF(X44&gt;Y44,3,IF(X44=Y44,1))</f>
        <v>1</v>
      </c>
      <c r="AA44" s="300">
        <v>-5</v>
      </c>
      <c r="AB44" s="298"/>
      <c r="AC44" s="303">
        <v>3</v>
      </c>
    </row>
    <row r="45" spans="1:29" ht="23.25" customHeight="1">
      <c r="A45" s="268"/>
      <c r="B45" s="269"/>
      <c r="C45" s="269"/>
      <c r="D45" s="270"/>
      <c r="E45" s="253"/>
      <c r="F45" s="254"/>
      <c r="G45" s="253" t="str">
        <f>IF(G44&gt;H44,"○",IF(G44&lt;H44,"×",IF(G44=H44,"△")))</f>
        <v>○</v>
      </c>
      <c r="H45" s="254"/>
      <c r="I45" s="253" t="str">
        <f>IF(I44&gt;J44,"○",IF(I44&lt;J44,"×",IF(I44=J44,"△")))</f>
        <v>○</v>
      </c>
      <c r="J45" s="254"/>
      <c r="K45" s="299"/>
      <c r="L45" s="295"/>
      <c r="M45" s="306"/>
      <c r="N45" s="304"/>
      <c r="P45" s="274"/>
      <c r="Q45" s="275"/>
      <c r="R45" s="275"/>
      <c r="S45" s="276"/>
      <c r="T45" s="253"/>
      <c r="U45" s="254"/>
      <c r="V45" s="253" t="str">
        <f>IF(V44&gt;W44,"○",IF(V44&lt;W44,"×",IF(V44=W44,"△")))</f>
        <v>×</v>
      </c>
      <c r="W45" s="254"/>
      <c r="X45" s="253" t="str">
        <f>IF(X44&gt;Y44,"○",IF(X44&lt;Y44,"×",IF(X44=Y44,"△")))</f>
        <v>△</v>
      </c>
      <c r="Y45" s="254"/>
      <c r="Z45" s="299"/>
      <c r="AA45" s="301"/>
      <c r="AB45" s="299"/>
      <c r="AC45" s="304"/>
    </row>
    <row r="46" spans="1:29" ht="24.75" customHeight="1">
      <c r="A46" s="271" t="str">
        <f>G8</f>
        <v>宇都宮中部トレセン</v>
      </c>
      <c r="B46" s="272"/>
      <c r="C46" s="272"/>
      <c r="D46" s="273"/>
      <c r="E46" s="29">
        <f>R21</f>
        <v>0</v>
      </c>
      <c r="F46" s="30">
        <f>L21</f>
        <v>1</v>
      </c>
      <c r="G46" s="29"/>
      <c r="H46" s="30"/>
      <c r="I46" s="29">
        <f>L27</f>
        <v>0</v>
      </c>
      <c r="J46" s="30">
        <f>R27</f>
        <v>0</v>
      </c>
      <c r="K46" s="298">
        <f>IF(E46&gt;F46,3,IF(E46=F46,1))+IF(I46&gt;J46,3,IF(I46=J46,1))</f>
        <v>1</v>
      </c>
      <c r="L46" s="302"/>
      <c r="M46" s="294"/>
      <c r="N46" s="296">
        <v>2</v>
      </c>
      <c r="P46" s="265" t="str">
        <f>V8</f>
        <v>矢板選抜</v>
      </c>
      <c r="Q46" s="266"/>
      <c r="R46" s="266"/>
      <c r="S46" s="267"/>
      <c r="T46" s="31">
        <f>R24</f>
        <v>5</v>
      </c>
      <c r="U46" s="30">
        <f>L24</f>
        <v>0</v>
      </c>
      <c r="V46" s="31"/>
      <c r="W46" s="30"/>
      <c r="X46" s="29">
        <f>L30</f>
        <v>2</v>
      </c>
      <c r="Y46" s="30">
        <f>R30</f>
        <v>0</v>
      </c>
      <c r="Z46" s="298">
        <f>IF(T46&gt;U46,3,IF(T46=U46,1))+IF(X46&gt;Y46,3,IF(X46=Y46,1))</f>
        <v>6</v>
      </c>
      <c r="AA46" s="300"/>
      <c r="AB46" s="294"/>
      <c r="AC46" s="296">
        <v>1</v>
      </c>
    </row>
    <row r="47" spans="1:29" ht="24.75" customHeight="1">
      <c r="A47" s="274"/>
      <c r="B47" s="275"/>
      <c r="C47" s="275"/>
      <c r="D47" s="276"/>
      <c r="E47" s="253" t="str">
        <f>IF(E46&gt;F46,"○",IF(E46&lt;F46,"×",IF(E46=F46,"△")))</f>
        <v>×</v>
      </c>
      <c r="F47" s="254"/>
      <c r="G47" s="253"/>
      <c r="H47" s="254"/>
      <c r="I47" s="253" t="str">
        <f>IF(I46&gt;J46,"○",IF(I46&lt;J46,"×",IF(I46=J46,"△")))</f>
        <v>△</v>
      </c>
      <c r="J47" s="254"/>
      <c r="K47" s="299"/>
      <c r="L47" s="295"/>
      <c r="M47" s="295"/>
      <c r="N47" s="297"/>
      <c r="P47" s="268"/>
      <c r="Q47" s="269"/>
      <c r="R47" s="269"/>
      <c r="S47" s="270"/>
      <c r="T47" s="253" t="str">
        <f>IF(T46&gt;U46,"○",IF(T46&lt;U46,"×",IF(T46=U46,"△")))</f>
        <v>○</v>
      </c>
      <c r="U47" s="254"/>
      <c r="V47" s="253"/>
      <c r="W47" s="254"/>
      <c r="X47" s="253" t="str">
        <f>IF(X46&gt;Y46,"○",IF(X46&lt;Y46,"×",IF(X46=Y46,"△")))</f>
        <v>○</v>
      </c>
      <c r="Y47" s="254"/>
      <c r="Z47" s="299"/>
      <c r="AA47" s="301"/>
      <c r="AB47" s="295"/>
      <c r="AC47" s="297"/>
    </row>
    <row r="48" spans="1:29" ht="24.75" customHeight="1">
      <c r="A48" s="271" t="str">
        <f>K8</f>
        <v>宇都宮北部選抜</v>
      </c>
      <c r="B48" s="272"/>
      <c r="C48" s="272"/>
      <c r="D48" s="273"/>
      <c r="E48" s="29">
        <f>R33</f>
        <v>0</v>
      </c>
      <c r="F48" s="30">
        <f>L33</f>
        <v>1</v>
      </c>
      <c r="G48" s="33">
        <f>R27</f>
        <v>0</v>
      </c>
      <c r="H48" s="34">
        <f>L27</f>
        <v>0</v>
      </c>
      <c r="I48" s="29"/>
      <c r="J48" s="30"/>
      <c r="K48" s="298">
        <f>IF(E48&gt;F48,3,IF(E48=F48,1))+IF(G48&gt;H48,3,IF(G48=H48,1))</f>
        <v>1</v>
      </c>
      <c r="L48" s="302"/>
      <c r="M48" s="294"/>
      <c r="N48" s="296">
        <v>2</v>
      </c>
      <c r="P48" s="271" t="str">
        <f>Z8</f>
        <v>野木選抜</v>
      </c>
      <c r="Q48" s="272"/>
      <c r="R48" s="272"/>
      <c r="S48" s="273"/>
      <c r="T48" s="33">
        <f>R36</f>
        <v>1</v>
      </c>
      <c r="U48" s="34">
        <f>L36</f>
        <v>1</v>
      </c>
      <c r="V48" s="33">
        <f>R30</f>
        <v>0</v>
      </c>
      <c r="W48" s="34">
        <f>L30</f>
        <v>2</v>
      </c>
      <c r="X48" s="32"/>
      <c r="Y48" s="28"/>
      <c r="Z48" s="298">
        <f>IF(T48&gt;U48,3,IF(T48=U48,1))+IF(V48&gt;W48,3,IF(V48=W48,1))</f>
        <v>1</v>
      </c>
      <c r="AA48" s="300">
        <v>-2</v>
      </c>
      <c r="AB48" s="294"/>
      <c r="AC48" s="296">
        <v>2</v>
      </c>
    </row>
    <row r="49" spans="1:29" ht="24.75" customHeight="1">
      <c r="A49" s="274"/>
      <c r="B49" s="275"/>
      <c r="C49" s="275"/>
      <c r="D49" s="276"/>
      <c r="E49" s="253" t="str">
        <f>IF(E48&gt;F48,"○",IF(E48&lt;F48,"×",IF(E48=F48,"△")))</f>
        <v>×</v>
      </c>
      <c r="F49" s="254"/>
      <c r="G49" s="253" t="str">
        <f>IF(G48&gt;H48,"○",IF(G48&lt;H48,"×",IF(G48=H48,"△")))</f>
        <v>△</v>
      </c>
      <c r="H49" s="254"/>
      <c r="I49" s="253"/>
      <c r="J49" s="254"/>
      <c r="K49" s="299"/>
      <c r="L49" s="295"/>
      <c r="M49" s="295"/>
      <c r="N49" s="297"/>
      <c r="P49" s="274"/>
      <c r="Q49" s="275"/>
      <c r="R49" s="275"/>
      <c r="S49" s="276"/>
      <c r="T49" s="253" t="str">
        <f>IF(T48&gt;U48,"○",IF(T48&lt;U48,"×",IF(T48=U48,"△")))</f>
        <v>△</v>
      </c>
      <c r="U49" s="254"/>
      <c r="V49" s="253" t="str">
        <f>IF(V48&gt;W48,"○",IF(V48&lt;W48,"×",IF(V48=W48,"△")))</f>
        <v>×</v>
      </c>
      <c r="W49" s="254"/>
      <c r="X49" s="253"/>
      <c r="Y49" s="254"/>
      <c r="Z49" s="299"/>
      <c r="AA49" s="301"/>
      <c r="AB49" s="295"/>
      <c r="AC49" s="297"/>
    </row>
    <row r="50" ht="24.75" customHeight="1"/>
    <row r="51" ht="24.75" customHeight="1"/>
    <row r="52" ht="24.75" customHeight="1"/>
  </sheetData>
  <sheetProtection/>
  <mergeCells count="138">
    <mergeCell ref="T42:U43"/>
    <mergeCell ref="V42:W43"/>
    <mergeCell ref="X42:Y43"/>
    <mergeCell ref="Z42:Z43"/>
    <mergeCell ref="P42:S43"/>
    <mergeCell ref="A42:D43"/>
    <mergeCell ref="E42:F43"/>
    <mergeCell ref="G42:H43"/>
    <mergeCell ref="I42:J43"/>
    <mergeCell ref="K42:K43"/>
    <mergeCell ref="L42:L43"/>
    <mergeCell ref="M42:M43"/>
    <mergeCell ref="N42:N43"/>
    <mergeCell ref="AB48:AB49"/>
    <mergeCell ref="AC48:AC49"/>
    <mergeCell ref="N48:N49"/>
    <mergeCell ref="P48:S49"/>
    <mergeCell ref="T49:U49"/>
    <mergeCell ref="V49:W49"/>
    <mergeCell ref="X49:Y49"/>
    <mergeCell ref="Z48:Z49"/>
    <mergeCell ref="AA48:AA49"/>
    <mergeCell ref="A48:D49"/>
    <mergeCell ref="K48:K49"/>
    <mergeCell ref="L48:L49"/>
    <mergeCell ref="M48:M49"/>
    <mergeCell ref="E49:F49"/>
    <mergeCell ref="G49:H49"/>
    <mergeCell ref="I49:J49"/>
    <mergeCell ref="R7:S7"/>
    <mergeCell ref="A1:I1"/>
    <mergeCell ref="R1:T1"/>
    <mergeCell ref="U1:AB1"/>
    <mergeCell ref="G3:H3"/>
    <mergeCell ref="V3:W3"/>
    <mergeCell ref="V2:AB2"/>
    <mergeCell ref="M3:Q3"/>
    <mergeCell ref="V7:W7"/>
    <mergeCell ref="Z7:AA7"/>
    <mergeCell ref="C8:D18"/>
    <mergeCell ref="G8:H18"/>
    <mergeCell ref="K8:L18"/>
    <mergeCell ref="R8:S18"/>
    <mergeCell ref="V8:W18"/>
    <mergeCell ref="Z8:AA18"/>
    <mergeCell ref="C7:D7"/>
    <mergeCell ref="G7:H7"/>
    <mergeCell ref="K7:L7"/>
    <mergeCell ref="Z20:AD20"/>
    <mergeCell ref="B21:B22"/>
    <mergeCell ref="C21:D22"/>
    <mergeCell ref="F21:K22"/>
    <mergeCell ref="L21:L22"/>
    <mergeCell ref="M21:M22"/>
    <mergeCell ref="Q21:Q22"/>
    <mergeCell ref="R21:R22"/>
    <mergeCell ref="S21:X22"/>
    <mergeCell ref="Z21:AD22"/>
    <mergeCell ref="M24:M25"/>
    <mergeCell ref="Q24:Q25"/>
    <mergeCell ref="R24:R25"/>
    <mergeCell ref="S24:X25"/>
    <mergeCell ref="B24:B25"/>
    <mergeCell ref="C24:D25"/>
    <mergeCell ref="F24:K25"/>
    <mergeCell ref="L24:L25"/>
    <mergeCell ref="Z24:AD25"/>
    <mergeCell ref="B27:B28"/>
    <mergeCell ref="C27:D28"/>
    <mergeCell ref="F27:K28"/>
    <mergeCell ref="L27:L28"/>
    <mergeCell ref="M27:M28"/>
    <mergeCell ref="Q27:Q28"/>
    <mergeCell ref="R27:R28"/>
    <mergeCell ref="S27:X28"/>
    <mergeCell ref="Z27:AD28"/>
    <mergeCell ref="M30:M31"/>
    <mergeCell ref="Q30:Q31"/>
    <mergeCell ref="R30:R31"/>
    <mergeCell ref="S30:X31"/>
    <mergeCell ref="B30:B31"/>
    <mergeCell ref="C30:D31"/>
    <mergeCell ref="F30:K31"/>
    <mergeCell ref="L30:L31"/>
    <mergeCell ref="Z30:AD31"/>
    <mergeCell ref="B33:B34"/>
    <mergeCell ref="C33:D34"/>
    <mergeCell ref="F33:K34"/>
    <mergeCell ref="L33:L34"/>
    <mergeCell ref="M33:M34"/>
    <mergeCell ref="Q33:Q34"/>
    <mergeCell ref="R33:R34"/>
    <mergeCell ref="S33:X34"/>
    <mergeCell ref="Z33:AD34"/>
    <mergeCell ref="M36:M37"/>
    <mergeCell ref="Q36:Q37"/>
    <mergeCell ref="R36:R37"/>
    <mergeCell ref="S36:X37"/>
    <mergeCell ref="B36:B37"/>
    <mergeCell ref="C36:D37"/>
    <mergeCell ref="F36:K37"/>
    <mergeCell ref="L36:L37"/>
    <mergeCell ref="Z36:AD37"/>
    <mergeCell ref="Z44:Z45"/>
    <mergeCell ref="AA44:AA45"/>
    <mergeCell ref="AA42:AA43"/>
    <mergeCell ref="AB42:AB43"/>
    <mergeCell ref="AC42:AC43"/>
    <mergeCell ref="AB44:AB45"/>
    <mergeCell ref="AC44:AC45"/>
    <mergeCell ref="V45:W45"/>
    <mergeCell ref="A44:D45"/>
    <mergeCell ref="K44:K45"/>
    <mergeCell ref="L44:L45"/>
    <mergeCell ref="M44:M45"/>
    <mergeCell ref="E45:F45"/>
    <mergeCell ref="G45:H45"/>
    <mergeCell ref="I45:J45"/>
    <mergeCell ref="X45:Y45"/>
    <mergeCell ref="Z46:Z47"/>
    <mergeCell ref="AA46:AA47"/>
    <mergeCell ref="A46:D47"/>
    <mergeCell ref="K46:K47"/>
    <mergeCell ref="L46:L47"/>
    <mergeCell ref="M46:M47"/>
    <mergeCell ref="N44:N45"/>
    <mergeCell ref="P44:S45"/>
    <mergeCell ref="T45:U45"/>
    <mergeCell ref="AB46:AB47"/>
    <mergeCell ref="AC46:AC47"/>
    <mergeCell ref="E47:F47"/>
    <mergeCell ref="G47:H47"/>
    <mergeCell ref="I47:J47"/>
    <mergeCell ref="T47:U47"/>
    <mergeCell ref="V47:W47"/>
    <mergeCell ref="X47:Y47"/>
    <mergeCell ref="N46:N47"/>
    <mergeCell ref="P46:S4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2015-01-17T02:18:40Z</cp:lastPrinted>
  <dcterms:created xsi:type="dcterms:W3CDTF">2005-11-12T01:56:27Z</dcterms:created>
  <dcterms:modified xsi:type="dcterms:W3CDTF">2015-02-09T01:13:02Z</dcterms:modified>
  <cp:category/>
  <cp:version/>
  <cp:contentType/>
  <cp:contentStatus/>
</cp:coreProperties>
</file>