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868" firstSheet="1" activeTab="2"/>
  </bookViews>
  <sheets>
    <sheet name="前期日程&amp;会場" sheetId="1" r:id="rId1"/>
    <sheet name="ブロック分け" sheetId="25" r:id="rId2"/>
    <sheet name="２部　１節　矢板運動公園①②" sheetId="4" r:id="rId3"/>
    <sheet name="１部　１節　矢板運動公園①②" sheetId="16" r:id="rId4"/>
    <sheet name="２部　２節　丸山運動公園①② " sheetId="26" r:id="rId5"/>
    <sheet name="１部　２節　丸山運動公園①②" sheetId="27" r:id="rId6"/>
    <sheet name="２部　３節　大桶運動公園①② " sheetId="28" r:id="rId7"/>
    <sheet name="１部　３節　大桶運動公園①②" sheetId="29" r:id="rId8"/>
    <sheet name="２部　４節　平出サッカー場①② " sheetId="30" r:id="rId9"/>
    <sheet name="１部　４節　平出サッカー場①② " sheetId="31" r:id="rId10"/>
    <sheet name="２部　５節　大桶運動公園①②" sheetId="32" r:id="rId11"/>
    <sheet name="１部　５節　大桶運動公園①②" sheetId="33" r:id="rId12"/>
  </sheets>
  <definedNames>
    <definedName name="_xlnm.Print_Area" localSheetId="3">'１部　１節　矢板運動公園①②'!$A$1:$AD$68</definedName>
    <definedName name="_xlnm.Print_Area" localSheetId="5">'１部　２節　丸山運動公園①②'!$A$1:$AC$68</definedName>
    <definedName name="_xlnm.Print_Area" localSheetId="7">'１部　３節　大桶運動公園①②'!$A$1:$AC$68</definedName>
    <definedName name="_xlnm.Print_Area" localSheetId="9">'１部　４節　平出サッカー場①② '!$A$1:$AC$68</definedName>
    <definedName name="_xlnm.Print_Area" localSheetId="11">'１部　５節　大桶運動公園①②'!$A$1:$AC$68</definedName>
    <definedName name="_xlnm.Print_Area" localSheetId="2">'２部　１節　矢板運動公園①②'!$A$1:$AC$60</definedName>
    <definedName name="_xlnm.Print_Area" localSheetId="4">'２部　２節　丸山運動公園①② '!$A$1:$AC$60</definedName>
    <definedName name="_xlnm.Print_Area" localSheetId="6">'２部　３節　大桶運動公園①② '!$A$1:$AC$60</definedName>
    <definedName name="_xlnm.Print_Area" localSheetId="8">'２部　４節　平出サッカー場①② '!$A$1:$AC$60</definedName>
    <definedName name="_xlnm.Print_Area" localSheetId="10">'２部　５節　大桶運動公園①②'!$A$1:$AC$60</definedName>
    <definedName name="_xlnm.Print_Area" localSheetId="1">ブロック分け!$A$1:$J$31</definedName>
    <definedName name="_xlnm.Print_Area" localSheetId="0">'前期日程&amp;会場'!$A$1:$M$33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F47" i="4" l="1"/>
  <c r="R13" i="4" l="1"/>
  <c r="R49" i="33" l="1"/>
  <c r="F49" i="33"/>
  <c r="R45" i="33"/>
  <c r="F45" i="33"/>
  <c r="R20" i="33"/>
  <c r="F20" i="33"/>
  <c r="R16" i="33"/>
  <c r="F16" i="33"/>
  <c r="R12" i="33"/>
  <c r="F12" i="33"/>
  <c r="R47" i="32"/>
  <c r="F47" i="32"/>
  <c r="R43" i="32"/>
  <c r="F43" i="32"/>
  <c r="R17" i="32"/>
  <c r="F17" i="32"/>
  <c r="R13" i="32"/>
  <c r="F13" i="32"/>
  <c r="R61" i="31"/>
  <c r="F61" i="31"/>
  <c r="R57" i="31"/>
  <c r="F57" i="31"/>
  <c r="R53" i="31"/>
  <c r="F53" i="31"/>
  <c r="R49" i="31"/>
  <c r="F49" i="31"/>
  <c r="R45" i="31"/>
  <c r="F45" i="31"/>
  <c r="R28" i="31"/>
  <c r="F28" i="31"/>
  <c r="R24" i="31"/>
  <c r="F24" i="31"/>
  <c r="R20" i="31"/>
  <c r="F20" i="31"/>
  <c r="R16" i="31"/>
  <c r="F16" i="31"/>
  <c r="R12" i="31"/>
  <c r="F12" i="31"/>
  <c r="R55" i="30"/>
  <c r="F55" i="30"/>
  <c r="R51" i="30"/>
  <c r="F51" i="30"/>
  <c r="R47" i="30"/>
  <c r="F47" i="30"/>
  <c r="R43" i="30"/>
  <c r="F43" i="30"/>
  <c r="R25" i="30"/>
  <c r="F25" i="30"/>
  <c r="R21" i="30"/>
  <c r="F21" i="30"/>
  <c r="R17" i="30"/>
  <c r="F17" i="30"/>
  <c r="R13" i="30"/>
  <c r="F13" i="30"/>
  <c r="R61" i="29"/>
  <c r="F61" i="29"/>
  <c r="R57" i="29"/>
  <c r="F57" i="29"/>
  <c r="R53" i="29"/>
  <c r="F53" i="29"/>
  <c r="R49" i="29"/>
  <c r="F49" i="29"/>
  <c r="R45" i="29"/>
  <c r="F45" i="29"/>
  <c r="R28" i="29"/>
  <c r="F28" i="29"/>
  <c r="R24" i="29"/>
  <c r="F24" i="29"/>
  <c r="R20" i="29"/>
  <c r="F20" i="29"/>
  <c r="R16" i="29"/>
  <c r="F16" i="29"/>
  <c r="R12" i="29"/>
  <c r="F12" i="29"/>
  <c r="R55" i="28"/>
  <c r="F55" i="28"/>
  <c r="R51" i="28"/>
  <c r="F51" i="28"/>
  <c r="R47" i="28"/>
  <c r="F47" i="28"/>
  <c r="R43" i="28"/>
  <c r="F43" i="28"/>
  <c r="R25" i="28"/>
  <c r="F25" i="28"/>
  <c r="R21" i="28"/>
  <c r="F21" i="28"/>
  <c r="R17" i="28"/>
  <c r="F17" i="28"/>
  <c r="R13" i="28"/>
  <c r="F13" i="28"/>
  <c r="R61" i="27"/>
  <c r="F61" i="27"/>
  <c r="R57" i="27"/>
  <c r="F57" i="27"/>
  <c r="R53" i="27"/>
  <c r="F53" i="27"/>
  <c r="R49" i="27"/>
  <c r="F49" i="27"/>
  <c r="R45" i="27"/>
  <c r="F45" i="27"/>
  <c r="R28" i="27"/>
  <c r="F28" i="27"/>
  <c r="R24" i="27"/>
  <c r="F24" i="27"/>
  <c r="R20" i="27"/>
  <c r="F20" i="27"/>
  <c r="R16" i="27"/>
  <c r="F16" i="27"/>
  <c r="R12" i="27"/>
  <c r="F12" i="27"/>
  <c r="R55" i="26"/>
  <c r="F55" i="26"/>
  <c r="R51" i="26"/>
  <c r="F51" i="26"/>
  <c r="R47" i="26"/>
  <c r="F47" i="26"/>
  <c r="R43" i="26"/>
  <c r="F43" i="26"/>
  <c r="R25" i="26"/>
  <c r="F25" i="26"/>
  <c r="R21" i="26"/>
  <c r="F21" i="26"/>
  <c r="R17" i="26"/>
  <c r="F17" i="26"/>
  <c r="R13" i="26"/>
  <c r="F13" i="26"/>
  <c r="R61" i="16"/>
  <c r="F61" i="16"/>
  <c r="R57" i="16"/>
  <c r="F57" i="16"/>
  <c r="R53" i="16"/>
  <c r="F53" i="16"/>
  <c r="R49" i="16"/>
  <c r="F49" i="16"/>
  <c r="R45" i="16"/>
  <c r="F45" i="16"/>
  <c r="R28" i="16"/>
  <c r="F28" i="16"/>
  <c r="R24" i="16"/>
  <c r="F24" i="16"/>
  <c r="R20" i="16"/>
  <c r="F20" i="16"/>
  <c r="R16" i="16"/>
  <c r="F16" i="16"/>
  <c r="R12" i="16"/>
  <c r="F12" i="16"/>
  <c r="R55" i="4"/>
  <c r="F55" i="4"/>
  <c r="R51" i="4"/>
  <c r="F51" i="4"/>
  <c r="R47" i="4"/>
  <c r="R43" i="4"/>
  <c r="F43" i="4"/>
  <c r="R25" i="4"/>
  <c r="F25" i="4"/>
  <c r="R21" i="4"/>
  <c r="F21" i="4"/>
  <c r="R17" i="4"/>
  <c r="F17" i="4"/>
  <c r="F13" i="4"/>
  <c r="B41" i="33"/>
  <c r="B40" i="33"/>
  <c r="B39" i="33"/>
  <c r="B38" i="33"/>
  <c r="B37" i="33"/>
  <c r="B8" i="33"/>
  <c r="B7" i="33"/>
  <c r="B6" i="33"/>
  <c r="B5" i="33"/>
  <c r="B4" i="33"/>
  <c r="B37" i="32"/>
  <c r="B36" i="32"/>
  <c r="B35" i="32"/>
  <c r="B34" i="32"/>
  <c r="B8" i="32"/>
  <c r="B7" i="32"/>
  <c r="B6" i="32"/>
  <c r="B5" i="32"/>
  <c r="B4" i="32"/>
  <c r="B41" i="31"/>
  <c r="B40" i="31"/>
  <c r="B39" i="31"/>
  <c r="B38" i="31"/>
  <c r="B37" i="31"/>
  <c r="B8" i="31"/>
  <c r="B7" i="31"/>
  <c r="B6" i="31"/>
  <c r="B5" i="31"/>
  <c r="B4" i="31"/>
  <c r="B37" i="30"/>
  <c r="B36" i="30"/>
  <c r="B35" i="30"/>
  <c r="B34" i="30"/>
  <c r="B8" i="30"/>
  <c r="B7" i="30"/>
  <c r="B6" i="30"/>
  <c r="B5" i="30"/>
  <c r="B4" i="30"/>
  <c r="B41" i="29"/>
  <c r="B40" i="29"/>
  <c r="B39" i="29"/>
  <c r="B38" i="29"/>
  <c r="B37" i="29"/>
  <c r="B8" i="29"/>
  <c r="B7" i="29"/>
  <c r="B6" i="29"/>
  <c r="B5" i="29"/>
  <c r="B4" i="29"/>
  <c r="B37" i="28"/>
  <c r="B36" i="28"/>
  <c r="B35" i="28"/>
  <c r="B34" i="28"/>
  <c r="B8" i="28"/>
  <c r="B7" i="28"/>
  <c r="B6" i="28"/>
  <c r="B5" i="28"/>
  <c r="B4" i="28"/>
  <c r="B41" i="27"/>
  <c r="B40" i="27"/>
  <c r="B39" i="27"/>
  <c r="B38" i="27"/>
  <c r="B37" i="27"/>
  <c r="B8" i="27"/>
  <c r="B7" i="27"/>
  <c r="B6" i="27"/>
  <c r="B5" i="27"/>
  <c r="B4" i="27"/>
  <c r="B37" i="26"/>
  <c r="B36" i="26"/>
  <c r="B35" i="26"/>
  <c r="B34" i="26"/>
  <c r="B8" i="26"/>
  <c r="B7" i="26"/>
  <c r="B6" i="26"/>
  <c r="B5" i="26"/>
  <c r="B4" i="26"/>
  <c r="B35" i="4"/>
  <c r="B36" i="4"/>
  <c r="B37" i="4"/>
  <c r="B34" i="4"/>
  <c r="B41" i="16"/>
  <c r="B40" i="16"/>
  <c r="B39" i="16"/>
  <c r="B38" i="16"/>
  <c r="B37" i="16"/>
  <c r="B8" i="16"/>
  <c r="B7" i="16"/>
  <c r="B6" i="16"/>
  <c r="B5" i="16"/>
  <c r="B4" i="16"/>
  <c r="B8" i="4"/>
  <c r="B7" i="4"/>
  <c r="B6" i="4"/>
  <c r="B5" i="4"/>
  <c r="B4" i="4"/>
  <c r="P42" i="33" l="1"/>
  <c r="P41" i="33"/>
  <c r="P9" i="33"/>
  <c r="P8" i="33"/>
  <c r="P42" i="31"/>
  <c r="P41" i="31"/>
  <c r="P9" i="31"/>
  <c r="P8" i="31"/>
  <c r="P42" i="29"/>
  <c r="P41" i="29"/>
  <c r="P9" i="29"/>
  <c r="P8" i="29"/>
  <c r="P42" i="27"/>
  <c r="P41" i="27"/>
  <c r="P9" i="27"/>
  <c r="P8" i="27"/>
  <c r="P42" i="16"/>
  <c r="P41" i="16"/>
  <c r="P9" i="16"/>
  <c r="P8" i="16"/>
</calcChain>
</file>

<file path=xl/sharedStrings.xml><?xml version="1.0" encoding="utf-8"?>
<sst xmlns="http://schemas.openxmlformats.org/spreadsheetml/2006/main" count="1069" uniqueCount="160">
  <si>
    <t>日　　　　程</t>
    <phoneticPr fontId="2"/>
  </si>
  <si>
    <t>チーム名</t>
    <rPh sb="3" eb="4">
      <t>メイ</t>
    </rPh>
    <phoneticPr fontId="2"/>
  </si>
  <si>
    <t>①</t>
    <phoneticPr fontId="2"/>
  </si>
  <si>
    <t>(</t>
    <phoneticPr fontId="2"/>
  </si>
  <si>
    <t>-</t>
    <phoneticPr fontId="2"/>
  </si>
  <si>
    <t>)</t>
    <phoneticPr fontId="2"/>
  </si>
  <si>
    <t>4th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</si>
  <si>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</si>
  <si>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</si>
  <si>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</si>
  <si>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</si>
  <si>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会　　場</t>
    <rPh sb="0" eb="1">
      <t>カイ</t>
    </rPh>
    <rPh sb="3" eb="4">
      <t>ジョウ</t>
    </rPh>
    <phoneticPr fontId="2"/>
  </si>
  <si>
    <t>会場担当</t>
    <rPh sb="0" eb="2">
      <t>カイジョウ</t>
    </rPh>
    <rPh sb="2" eb="4">
      <t>タントウ</t>
    </rPh>
    <phoneticPr fontId="2"/>
  </si>
  <si>
    <t>会場担当チーム</t>
    <rPh sb="0" eb="2">
      <t>カイジョウ</t>
    </rPh>
    <rPh sb="2" eb="4">
      <t>タントウ</t>
    </rPh>
    <phoneticPr fontId="2"/>
  </si>
  <si>
    <t>R</t>
    <phoneticPr fontId="2"/>
  </si>
  <si>
    <t>A1</t>
    <phoneticPr fontId="2"/>
  </si>
  <si>
    <t>A2</t>
    <phoneticPr fontId="2"/>
  </si>
  <si>
    <t>第１節</t>
    <rPh sb="0" eb="1">
      <t>ダイ</t>
    </rPh>
    <rPh sb="2" eb="3">
      <t>セツ</t>
    </rPh>
    <phoneticPr fontId="2"/>
  </si>
  <si>
    <t>第２節</t>
    <rPh sb="0" eb="1">
      <t>ダイ</t>
    </rPh>
    <rPh sb="2" eb="3">
      <t>セツ</t>
    </rPh>
    <phoneticPr fontId="2"/>
  </si>
  <si>
    <t>１　日程及び会場担当　　　</t>
    <rPh sb="2" eb="4">
      <t>ニッテイ</t>
    </rPh>
    <rPh sb="4" eb="5">
      <t>オヨ</t>
    </rPh>
    <rPh sb="6" eb="8">
      <t>カイジョウ</t>
    </rPh>
    <rPh sb="8" eb="10">
      <t>タントウ</t>
    </rPh>
    <phoneticPr fontId="2"/>
  </si>
  <si>
    <t>(</t>
    <phoneticPr fontId="2"/>
  </si>
  <si>
    <t>会場準備</t>
    <phoneticPr fontId="2"/>
  </si>
  <si>
    <t>監督打ち合わせ</t>
    <phoneticPr fontId="2"/>
  </si>
  <si>
    <t>ゴールの片付け</t>
    <phoneticPr fontId="2"/>
  </si>
  <si>
    <t>第１節～第５節まで</t>
    <phoneticPr fontId="2"/>
  </si>
  <si>
    <t>会場担当チーム</t>
    <phoneticPr fontId="2"/>
  </si>
  <si>
    <t>会場担当チーム</t>
    <phoneticPr fontId="2"/>
  </si>
  <si>
    <t>№</t>
    <phoneticPr fontId="15"/>
  </si>
  <si>
    <t>チーム名</t>
    <rPh sb="3" eb="4">
      <t>メイ</t>
    </rPh>
    <phoneticPr fontId="15"/>
  </si>
  <si>
    <t>備考</t>
    <rPh sb="0" eb="2">
      <t>ビコウ</t>
    </rPh>
    <phoneticPr fontId="15"/>
  </si>
  <si>
    <t>第３節</t>
    <rPh sb="0" eb="1">
      <t>ダイ</t>
    </rPh>
    <rPh sb="2" eb="3">
      <t>セツ</t>
    </rPh>
    <phoneticPr fontId="2"/>
  </si>
  <si>
    <t>第４節</t>
    <rPh sb="0" eb="1">
      <t>ダイ</t>
    </rPh>
    <rPh sb="2" eb="3">
      <t>セツ</t>
    </rPh>
    <phoneticPr fontId="2"/>
  </si>
  <si>
    <t>第５節</t>
    <rPh sb="0" eb="1">
      <t>ダイ</t>
    </rPh>
    <rPh sb="2" eb="3">
      <t>セツ</t>
    </rPh>
    <phoneticPr fontId="2"/>
  </si>
  <si>
    <t>(最終ゲームの2チーム)</t>
    <rPh sb="1" eb="3">
      <t>サイシュウ</t>
    </rPh>
    <phoneticPr fontId="2"/>
  </si>
  <si>
    <t>こくみん共済Ｕ－１２サッカーリーグ（ｉｎ栃木）栃木県少年サッカートップリーグ戦（前期）　試合日程</t>
    <rPh sb="4" eb="6">
      <t>キョウサイ</t>
    </rPh>
    <rPh sb="20" eb="22">
      <t>トチギ</t>
    </rPh>
    <rPh sb="23" eb="26">
      <t>トチギケン</t>
    </rPh>
    <rPh sb="26" eb="28">
      <t>ショウネン</t>
    </rPh>
    <rPh sb="38" eb="39">
      <t>セン</t>
    </rPh>
    <rPh sb="40" eb="42">
      <t>ゼンキ</t>
    </rPh>
    <rPh sb="44" eb="46">
      <t>シアイ</t>
    </rPh>
    <rPh sb="46" eb="48">
      <t>ニッテイ</t>
    </rPh>
    <phoneticPr fontId="2"/>
  </si>
  <si>
    <t>平成２８年４月１７日（日）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</si>
  <si>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平成２８年４月２４日（日）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2"/>
  </si>
  <si>
    <t>平成２８年４月２９日（金）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2"/>
  </si>
  <si>
    <t>平成２８年５月１日（日）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</si>
  <si>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予備日</t>
    <rPh sb="0" eb="3">
      <t>ヨビビ</t>
    </rPh>
    <phoneticPr fontId="2"/>
  </si>
  <si>
    <t>平成２８年５月７日（土）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2"/>
  </si>
  <si>
    <t>平成２８年５月８日（日）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2"/>
  </si>
  <si>
    <t>矢板運動公園サッカー場（AM）</t>
    <phoneticPr fontId="2"/>
  </si>
  <si>
    <t>試　合　会　場　（２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</si>
  <si>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試　合　会　場　（１　部）</t>
    <rPh sb="0" eb="1">
      <t>タメシ</t>
    </rPh>
    <rPh sb="2" eb="3">
      <t>ゴウ</t>
    </rPh>
    <rPh sb="4" eb="5">
      <t>カイ</t>
    </rPh>
    <rPh sb="6" eb="7">
      <t>バ</t>
    </rPh>
    <rPh sb="11" eb="12">
      <t>ブ</t>
    </rPh>
    <phoneticPr fontId="2"/>
  </si>
  <si>
    <t>矢板運動公園サッカー場（PM）</t>
    <phoneticPr fontId="2"/>
  </si>
  <si>
    <t>丸山運動公園（AM）</t>
    <phoneticPr fontId="2"/>
  </si>
  <si>
    <t>丸山運動公園（PM）</t>
    <phoneticPr fontId="2"/>
  </si>
  <si>
    <t>大桶運動公園（AM）</t>
    <phoneticPr fontId="2"/>
  </si>
  <si>
    <t>大桶運動公園（PM）</t>
    <phoneticPr fontId="2"/>
  </si>
  <si>
    <t>平出サッカー場（AM）</t>
    <phoneticPr fontId="2"/>
  </si>
  <si>
    <t>平出サッカー場（PM）</t>
    <phoneticPr fontId="2"/>
  </si>
  <si>
    <t>細谷SC</t>
    <phoneticPr fontId="2"/>
  </si>
  <si>
    <t>１部リーグ</t>
    <rPh sb="1" eb="2">
      <t>ブ</t>
    </rPh>
    <phoneticPr fontId="15"/>
  </si>
  <si>
    <t>２部リーグ</t>
    <rPh sb="1" eb="2">
      <t>ブ</t>
    </rPh>
    <phoneticPr fontId="15"/>
  </si>
  <si>
    <t>北那須</t>
    <rPh sb="0" eb="1">
      <t>キタ</t>
    </rPh>
    <rPh sb="1" eb="3">
      <t>ナス</t>
    </rPh>
    <phoneticPr fontId="2"/>
  </si>
  <si>
    <t>塩　 南①</t>
    <rPh sb="0" eb="1">
      <t>エン</t>
    </rPh>
    <rPh sb="3" eb="4">
      <t>ナン</t>
    </rPh>
    <phoneticPr fontId="2"/>
  </si>
  <si>
    <t>塩　 南②</t>
    <rPh sb="0" eb="1">
      <t>エン</t>
    </rPh>
    <rPh sb="3" eb="4">
      <t>ナン</t>
    </rPh>
    <phoneticPr fontId="2"/>
  </si>
  <si>
    <t>宇　 河①</t>
    <rPh sb="0" eb="1">
      <t>ウ</t>
    </rPh>
    <rPh sb="3" eb="4">
      <t>カワ</t>
    </rPh>
    <phoneticPr fontId="2"/>
  </si>
  <si>
    <t>宇　 河②</t>
    <rPh sb="0" eb="1">
      <t>ウ</t>
    </rPh>
    <rPh sb="3" eb="4">
      <t>カワ</t>
    </rPh>
    <phoneticPr fontId="2"/>
  </si>
  <si>
    <t>宇　 河③</t>
    <rPh sb="0" eb="1">
      <t>ウ</t>
    </rPh>
    <rPh sb="3" eb="4">
      <t>カワ</t>
    </rPh>
    <phoneticPr fontId="2"/>
  </si>
  <si>
    <t>上都賀</t>
    <rPh sb="0" eb="3">
      <t>カミツガ</t>
    </rPh>
    <phoneticPr fontId="2"/>
  </si>
  <si>
    <t>芳　 賀</t>
    <rPh sb="0" eb="1">
      <t>ヨシ</t>
    </rPh>
    <rPh sb="3" eb="4">
      <t>ガ</t>
    </rPh>
    <phoneticPr fontId="2"/>
  </si>
  <si>
    <t>下都賀</t>
    <rPh sb="0" eb="3">
      <t>シモツガ</t>
    </rPh>
    <phoneticPr fontId="2"/>
  </si>
  <si>
    <t>両　 毛</t>
    <rPh sb="0" eb="1">
      <t>リョウ</t>
    </rPh>
    <rPh sb="3" eb="4">
      <t>ケ</t>
    </rPh>
    <phoneticPr fontId="2"/>
  </si>
  <si>
    <t>１部参加チーム（１０）</t>
    <rPh sb="1" eb="2">
      <t>ブ</t>
    </rPh>
    <rPh sb="2" eb="4">
      <t>サンカ</t>
    </rPh>
    <phoneticPr fontId="2"/>
  </si>
  <si>
    <t>２部参加チーム（９）</t>
    <rPh sb="1" eb="2">
      <t>ブ</t>
    </rPh>
    <rPh sb="2" eb="4">
      <t>サンカ</t>
    </rPh>
    <phoneticPr fontId="2"/>
  </si>
  <si>
    <t>２　参加チーム（前期）</t>
    <rPh sb="2" eb="4">
      <t>サンカ</t>
    </rPh>
    <rPh sb="8" eb="10">
      <t>ゼンキ</t>
    </rPh>
    <phoneticPr fontId="2"/>
  </si>
  <si>
    <t>TEAMリフレSC</t>
    <phoneticPr fontId="23"/>
  </si>
  <si>
    <t>ともぞうSC 　</t>
    <phoneticPr fontId="23"/>
  </si>
  <si>
    <t>FC VALON </t>
  </si>
  <si>
    <t>フットボールクラブ氏家</t>
    <rPh sb="9" eb="11">
      <t>ウジイエ</t>
    </rPh>
    <phoneticPr fontId="24"/>
  </si>
  <si>
    <t>細谷SC</t>
    <rPh sb="0" eb="2">
      <t>ホソヤ</t>
    </rPh>
    <phoneticPr fontId="1"/>
  </si>
  <si>
    <t>野木SSS </t>
  </si>
  <si>
    <t>７：３０（会場担当チーム，メジャー持参）</t>
    <rPh sb="5" eb="7">
      <t>カイジョウ</t>
    </rPh>
    <rPh sb="7" eb="9">
      <t>タントウ</t>
    </rPh>
    <phoneticPr fontId="2"/>
  </si>
  <si>
    <t>矢板運動公園①</t>
    <rPh sb="0" eb="2">
      <t>ヤイタ</t>
    </rPh>
    <rPh sb="2" eb="6">
      <t>ウンドウコウエン</t>
    </rPh>
    <phoneticPr fontId="2"/>
  </si>
  <si>
    <t>矢板運動公園②</t>
    <rPh sb="0" eb="2">
      <t>ヤイタ</t>
    </rPh>
    <rPh sb="2" eb="6">
      <t>ウンドウコウエン</t>
    </rPh>
    <phoneticPr fontId="2"/>
  </si>
  <si>
    <t>しおやＦＣヴィガウス</t>
    <phoneticPr fontId="2"/>
  </si>
  <si>
    <t>しおやＦＣヴィガウス</t>
    <phoneticPr fontId="2"/>
  </si>
  <si>
    <t>ヴェルフェたかはら那須Ｕ－１２</t>
    <phoneticPr fontId="15"/>
  </si>
  <si>
    <t>ヴェルフェたかはら那須Ｕ－１２</t>
    <phoneticPr fontId="15"/>
  </si>
  <si>
    <t>丸山運動公園①</t>
    <rPh sb="0" eb="2">
      <t>マルヤマ</t>
    </rPh>
    <rPh sb="2" eb="6">
      <t>ウンドウコウエン</t>
    </rPh>
    <phoneticPr fontId="2"/>
  </si>
  <si>
    <t>丸山運動公園②</t>
    <rPh sb="0" eb="2">
      <t>マルヤマ</t>
    </rPh>
    <rPh sb="2" eb="6">
      <t>ウンドウコウエン</t>
    </rPh>
    <phoneticPr fontId="2"/>
  </si>
  <si>
    <t>今市ＦＣプログレス</t>
    <phoneticPr fontId="15"/>
  </si>
  <si>
    <t>今市ＦＣプログレス</t>
    <phoneticPr fontId="15"/>
  </si>
  <si>
    <t>今市第三ｶﾙﾅｳﾞｧﾙ</t>
    <phoneticPr fontId="15"/>
  </si>
  <si>
    <t>大桶運動公園①</t>
    <rPh sb="0" eb="2">
      <t>オオオケ</t>
    </rPh>
    <rPh sb="2" eb="6">
      <t>ウンドウコウエン</t>
    </rPh>
    <phoneticPr fontId="2"/>
  </si>
  <si>
    <t>大桶運動公園②</t>
    <rPh sb="0" eb="2">
      <t>オオオケ</t>
    </rPh>
    <rPh sb="2" eb="6">
      <t>ウンドウコウエン</t>
    </rPh>
    <phoneticPr fontId="2"/>
  </si>
  <si>
    <t>エスペランサ真岡</t>
    <phoneticPr fontId="15"/>
  </si>
  <si>
    <t>HFC ZERO真岡</t>
    <phoneticPr fontId="15"/>
  </si>
  <si>
    <t>平出サッカー場①</t>
    <rPh sb="0" eb="2">
      <t>ヒライデ</t>
    </rPh>
    <rPh sb="6" eb="7">
      <t>ジョウ</t>
    </rPh>
    <phoneticPr fontId="2"/>
  </si>
  <si>
    <t>平出サッカー場②</t>
    <rPh sb="0" eb="2">
      <t>ヒライデ</t>
    </rPh>
    <rPh sb="6" eb="7">
      <t>ジョウ</t>
    </rPh>
    <phoneticPr fontId="2"/>
  </si>
  <si>
    <t>細谷SC</t>
    <phoneticPr fontId="15"/>
  </si>
  <si>
    <t>栃木SC</t>
    <rPh sb="0" eb="2">
      <t>トチギ</t>
    </rPh>
    <phoneticPr fontId="15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</si>
  <si>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第１節：４月１７日（日）　　</t>
    </r>
    <rPh sb="23" eb="25">
      <t>トチギ</t>
    </rPh>
    <rPh sb="25" eb="26">
      <t>ケン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</si>
  <si>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第１節：４月１７日（日）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</si>
  <si>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第２節：４月２４日（日）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</si>
  <si>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第２節：４月２４日（日）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</si>
  <si>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</t>
    </r>
    <r>
      <rPr>
        <sz val="12"/>
        <color indexed="8"/>
        <rFont val="ＭＳ Ｐゴシック"/>
        <family val="3"/>
        <charset val="128"/>
      </rPr>
      <t xml:space="preserve"> 　第３節：４月２９日（金）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キン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</si>
  <si>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第３節：４月２９日（金）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7" eb="48">
      <t>ニチ</t>
    </rPh>
    <rPh sb="49" eb="50">
      <t>キン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</si>
  <si>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第４節：５月１日（日）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</si>
  <si>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第４節：５月１日（日）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</si>
  <si>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t>会場片付け</t>
    <rPh sb="2" eb="4">
      <t>カタヅ</t>
    </rPh>
    <phoneticPr fontId="2"/>
  </si>
  <si>
    <t>全試合終了後（会場担当チーム）</t>
    <rPh sb="0" eb="1">
      <t>ゼン</t>
    </rPh>
    <rPh sb="1" eb="3">
      <t>シアイ</t>
    </rPh>
    <rPh sb="3" eb="6">
      <t>シュウリョウゴ</t>
    </rPh>
    <rPh sb="7" eb="9">
      <t>カイジョウ</t>
    </rPh>
    <rPh sb="9" eb="11">
      <t>タントウ</t>
    </rPh>
    <phoneticPr fontId="2"/>
  </si>
  <si>
    <t>フットボールクラブ氏家</t>
    <phoneticPr fontId="2"/>
  </si>
  <si>
    <t>フットボールクラブ氏家</t>
    <phoneticPr fontId="15"/>
  </si>
  <si>
    <t>大桶運動公園①</t>
    <rPh sb="0" eb="2">
      <t>オオオケ</t>
    </rPh>
    <rPh sb="2" eb="4">
      <t>ウンドウ</t>
    </rPh>
    <rPh sb="4" eb="6">
      <t>コウエン</t>
    </rPh>
    <phoneticPr fontId="2"/>
  </si>
  <si>
    <t>大桶運動公園②</t>
    <rPh sb="0" eb="6">
      <t>オオオケウンドウコウエン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</si>
  <si>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【２部】　</t>
    </r>
    <r>
      <rPr>
        <sz val="12"/>
        <color indexed="8"/>
        <rFont val="ＭＳ Ｐゴシック"/>
        <family val="3"/>
        <charset val="128"/>
      </rPr>
      <t xml:space="preserve"> 第５節：５月８日（日）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</si>
  <si>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r>
      <t>こくみん共済Ｕ－１２サッカーリーグ（ｉｎ栃木）栃木県トップリーグ戦</t>
    </r>
    <r>
      <rPr>
        <b/>
        <sz val="12"/>
        <color indexed="8"/>
        <rFont val="ＭＳ Ｐゴシック"/>
        <family val="3"/>
        <charset val="128"/>
      </rPr>
      <t>【１部】</t>
    </r>
    <r>
      <rPr>
        <sz val="12"/>
        <color indexed="8"/>
        <rFont val="ＭＳ Ｐゴシック"/>
        <family val="3"/>
        <charset val="128"/>
      </rPr>
      <t xml:space="preserve"> 　第５節：５月８日（日）　　</t>
    </r>
    <rPh sb="23" eb="25">
      <t>トチギ</t>
    </rPh>
    <rPh sb="25" eb="26">
      <t>ケン</t>
    </rPh>
    <rPh sb="32" eb="33">
      <t>セン</t>
    </rPh>
    <rPh sb="35" eb="36">
      <t>ブ</t>
    </rPh>
    <rPh sb="39" eb="40">
      <t>ダイ</t>
    </rPh>
    <rPh sb="41" eb="42">
      <t>セツ</t>
    </rPh>
    <rPh sb="44" eb="45">
      <t>ガツ</t>
    </rPh>
    <rPh sb="46" eb="47">
      <t>ニチ</t>
    </rPh>
    <rPh sb="48" eb="49">
      <t>ニチ</t>
    </rPh>
    <phoneticPr fontId="2"/>
  </si>
  <si>
    <t>大桶運動公園①</t>
    <rPh sb="0" eb="6">
      <t>オオオケウンドウコウエン</t>
    </rPh>
    <phoneticPr fontId="2"/>
  </si>
  <si>
    <t>ＦＣ　Ｂｏａ Ｓｏｒｌｔｅ</t>
    <phoneticPr fontId="15"/>
  </si>
  <si>
    <t>③</t>
    <phoneticPr fontId="15"/>
  </si>
  <si>
    <t>こくみん共済Ｕ－１２サッカーリーグ（ｉｎ栃木）</t>
    <phoneticPr fontId="15"/>
  </si>
  <si>
    <t>栃木県少年サッカートップリーグ戦 　抽選</t>
    <rPh sb="18" eb="20">
      <t>チュウセン</t>
    </rPh>
    <phoneticPr fontId="15"/>
  </si>
  <si>
    <t>FCアネーロ宇都宮</t>
    <rPh sb="6" eb="9">
      <t>ウツノミヤ</t>
    </rPh>
    <phoneticPr fontId="2"/>
  </si>
  <si>
    <t>エスペランサMOKA</t>
    <phoneticPr fontId="2"/>
  </si>
  <si>
    <t>今市第三カルナヴァル</t>
    <phoneticPr fontId="2"/>
  </si>
  <si>
    <t>野原グランディオスFC</t>
    <rPh sb="0" eb="2">
      <t>ノハラ</t>
    </rPh>
    <phoneticPr fontId="23"/>
  </si>
  <si>
    <t>FC Boa Sorte</t>
    <phoneticPr fontId="2"/>
  </si>
  <si>
    <t>ヴェルフェたかはら那須U-12</t>
    <rPh sb="0" eb="15">
      <t>13</t>
    </rPh>
    <phoneticPr fontId="23"/>
  </si>
  <si>
    <t>栃木SC ジュニア</t>
    <rPh sb="0" eb="2">
      <t>トチギ</t>
    </rPh>
    <phoneticPr fontId="1"/>
  </si>
  <si>
    <t>足利トレヴィータFC</t>
    <rPh sb="0" eb="10">
      <t>20</t>
    </rPh>
    <phoneticPr fontId="23"/>
  </si>
  <si>
    <t>東那須野FCフェニックス</t>
    <rPh sb="0" eb="12">
      <t>21</t>
    </rPh>
    <phoneticPr fontId="23"/>
  </si>
  <si>
    <t>しおやFCヴィガウス</t>
    <phoneticPr fontId="2"/>
  </si>
  <si>
    <t>今市FCプログレス</t>
    <rPh sb="0" eb="9">
      <t>24</t>
    </rPh>
    <phoneticPr fontId="2"/>
  </si>
  <si>
    <t>御厨FC</t>
    <rPh sb="0" eb="4">
      <t>27</t>
    </rPh>
    <phoneticPr fontId="23"/>
  </si>
  <si>
    <t>HFC.ZERO真岡</t>
    <rPh sb="0" eb="10">
      <t>18</t>
    </rPh>
    <phoneticPr fontId="2"/>
  </si>
  <si>
    <t>しおやFCヴィガウス</t>
    <phoneticPr fontId="2"/>
  </si>
  <si>
    <t>今市FCプログレス</t>
    <rPh sb="0" eb="9">
      <t>24</t>
    </rPh>
    <phoneticPr fontId="2"/>
  </si>
  <si>
    <t>エスペランサMOKA</t>
    <phoneticPr fontId="2"/>
  </si>
  <si>
    <t>栃木SC ジュニア</t>
    <rPh sb="0" eb="9">
      <t>14</t>
    </rPh>
    <phoneticPr fontId="2"/>
  </si>
  <si>
    <t>ヴェルフェたかはら那須U-12</t>
    <rPh sb="0" eb="15">
      <t>13</t>
    </rPh>
    <phoneticPr fontId="2"/>
  </si>
  <si>
    <t>今市第三カルナヴァル</t>
    <rPh sb="0" eb="10">
      <t>17</t>
    </rPh>
    <phoneticPr fontId="2"/>
  </si>
  <si>
    <t>HFC.ZERO真岡</t>
    <rPh sb="0" eb="10">
      <t>18</t>
    </rPh>
    <phoneticPr fontId="2"/>
  </si>
  <si>
    <t>フットボールクラブ氏家</t>
    <rPh sb="0" eb="11">
      <t>22</t>
    </rPh>
    <phoneticPr fontId="2"/>
  </si>
  <si>
    <t>FC Boa Sorte</t>
    <phoneticPr fontId="2"/>
  </si>
  <si>
    <t>FCアネーロ宇都宮</t>
    <rPh sb="0" eb="8">
      <t>29</t>
    </rPh>
    <phoneticPr fontId="15"/>
  </si>
  <si>
    <t>御厨FC</t>
    <rPh sb="0" eb="3">
      <t>27</t>
    </rPh>
    <phoneticPr fontId="15"/>
  </si>
  <si>
    <t>フットボールクラブ氏家</t>
    <rPh sb="0" eb="10">
      <t>22</t>
    </rPh>
    <phoneticPr fontId="15"/>
  </si>
  <si>
    <t>野木SSS</t>
    <rPh sb="0" eb="4">
      <t>26</t>
    </rPh>
    <phoneticPr fontId="15"/>
  </si>
  <si>
    <t>エスペランサMOKA</t>
    <phoneticPr fontId="15"/>
  </si>
  <si>
    <t>今市FCプログレス</t>
    <rPh sb="0" eb="8">
      <t>24</t>
    </rPh>
    <phoneticPr fontId="15"/>
  </si>
  <si>
    <t>細谷SC</t>
    <rPh sb="0" eb="3">
      <t>28</t>
    </rPh>
    <phoneticPr fontId="15"/>
  </si>
  <si>
    <t>しおやFCヴィガウス</t>
    <phoneticPr fontId="15"/>
  </si>
  <si>
    <t>東那須野FCフェニックス</t>
    <rPh sb="0" eb="11">
      <t>21</t>
    </rPh>
    <phoneticPr fontId="15"/>
  </si>
  <si>
    <t>FC Boa Sorte</t>
    <phoneticPr fontId="15"/>
  </si>
  <si>
    <t>TEAMリフレSC</t>
    <phoneticPr fontId="15"/>
  </si>
  <si>
    <t>足利トレヴィータFC</t>
    <rPh sb="0" eb="9">
      <t>20</t>
    </rPh>
    <phoneticPr fontId="15"/>
  </si>
  <si>
    <t>ともぞうSC</t>
    <phoneticPr fontId="15"/>
  </si>
  <si>
    <t>FC VALON</t>
    <phoneticPr fontId="15"/>
  </si>
  <si>
    <t>HFC.ZERO真岡</t>
    <rPh sb="0" eb="9">
      <t>18</t>
    </rPh>
    <phoneticPr fontId="15"/>
  </si>
  <si>
    <t>今市第三カルナヴァル</t>
    <rPh sb="0" eb="9">
      <t>17</t>
    </rPh>
    <phoneticPr fontId="15"/>
  </si>
  <si>
    <t>ヴェルフェたかはら那須U-12</t>
    <rPh sb="0" eb="14">
      <t>13</t>
    </rPh>
    <phoneticPr fontId="15"/>
  </si>
  <si>
    <t>栃木SC ジュニア</t>
    <rPh sb="0" eb="8">
      <t>14</t>
    </rPh>
    <phoneticPr fontId="15"/>
  </si>
  <si>
    <t>野原グランディオスFC</t>
    <rPh sb="0" eb="10">
      <t>11</t>
    </rPh>
    <phoneticPr fontId="15"/>
  </si>
  <si>
    <t>栃木SCジュニア</t>
    <rPh sb="0" eb="2">
      <t>トチギ</t>
    </rPh>
    <phoneticPr fontId="15"/>
  </si>
  <si>
    <t>８：２０（ライセンス証確認）</t>
    <phoneticPr fontId="2"/>
  </si>
  <si>
    <r>
      <rPr>
        <sz val="10"/>
        <color rgb="FFFF0000"/>
        <rFont val="ＭＳ ゴシック"/>
        <family val="3"/>
        <charset val="128"/>
      </rPr>
      <t>８：０５</t>
    </r>
    <r>
      <rPr>
        <sz val="10"/>
        <color indexed="8"/>
        <rFont val="ＭＳ ゴシック"/>
        <family val="3"/>
        <charset val="128"/>
      </rPr>
      <t>（会場担当チーム，メジャー持参）</t>
    </r>
    <rPh sb="5" eb="7">
      <t>カイジョウ</t>
    </rPh>
    <rPh sb="7" eb="9">
      <t>タントウ</t>
    </rPh>
    <phoneticPr fontId="2"/>
  </si>
  <si>
    <t>１２：００（ライセンス証確認）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</si>
</sst>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&quot;（&quot;aaa&quot;）&quot;"/>
    <numFmt numFmtId="177" formatCode="#,##0&quot;チーム&quot;"/>
  </numFmts>
  <fonts count="3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  <scheme val="major"/>
    </font>
    <font>
      <i/>
      <sz val="11"/>
      <color indexed="8"/>
      <name val="ＭＳ Ｐゴシック"/>
      <family val="3"/>
      <charset val="128"/>
    </font>
    <font>
      <b/>
      <i/>
      <sz val="10"/>
      <color indexed="8"/>
      <name val="ＭＳ Ｐゴシック"/>
      <family val="3"/>
      <charset val="128"/>
    </font>
    <font>
      <i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ＤＦ特太ゴシック体"/>
      <family val="3"/>
      <charset val="128"/>
    </font>
    <font>
      <sz val="14"/>
      <color theme="1"/>
      <name val="ＤＨＰ特太ゴシック体"/>
      <family val="3"/>
      <charset val="128"/>
    </font>
    <font>
      <sz val="22"/>
      <color theme="1"/>
      <name val="ＤＨＰ特太ゴシック体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0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2" applyBorder="1" applyAlignment="1" applyProtection="1">
      <alignment vertical="center"/>
    </xf>
    <xf numFmtId="177" fontId="1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7" fontId="11" fillId="0" borderId="24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4" xfId="0" applyFill="1" applyBorder="1">
      <alignment vertical="center"/>
    </xf>
    <xf numFmtId="177" fontId="11" fillId="0" borderId="2" xfId="0" applyNumberFormat="1" applyFont="1" applyBorder="1" applyAlignment="1">
      <alignment horizontal="left" vertical="center" shrinkToFit="1"/>
    </xf>
    <xf numFmtId="177" fontId="11" fillId="0" borderId="2" xfId="0" applyNumberFormat="1" applyFont="1" applyFill="1" applyBorder="1" applyAlignment="1">
      <alignment horizontal="left" vertical="center" shrinkToFit="1"/>
    </xf>
    <xf numFmtId="177" fontId="11" fillId="0" borderId="23" xfId="0" applyNumberFormat="1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2" fillId="2" borderId="30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horizontal="center" vertical="center" shrinkToFit="1"/>
    </xf>
    <xf numFmtId="0" fontId="13" fillId="5" borderId="21" xfId="0" applyFont="1" applyFill="1" applyBorder="1" applyAlignment="1">
      <alignment horizontal="center" vertical="center" shrinkToFit="1"/>
    </xf>
    <xf numFmtId="0" fontId="13" fillId="5" borderId="3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3" fillId="5" borderId="17" xfId="0" applyFont="1" applyFill="1" applyBorder="1" applyAlignment="1">
      <alignment horizontal="center" vertical="center" shrinkToFit="1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18" fillId="0" borderId="32" xfId="0" applyNumberFormat="1" applyFont="1" applyBorder="1" applyAlignment="1">
      <alignment horizontal="center" vertical="center"/>
    </xf>
    <xf numFmtId="176" fontId="18" fillId="0" borderId="3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177" fontId="0" fillId="2" borderId="1" xfId="0" applyNumberFormat="1" applyFont="1" applyFill="1" applyBorder="1" applyAlignment="1">
      <alignment horizontal="left" vertical="center" shrinkToFit="1"/>
    </xf>
    <xf numFmtId="177" fontId="0" fillId="2" borderId="5" xfId="0" applyNumberFormat="1" applyFont="1" applyFill="1" applyBorder="1" applyAlignment="1">
      <alignment horizontal="left" vertical="center" shrinkToFit="1"/>
    </xf>
    <xf numFmtId="177" fontId="0" fillId="2" borderId="6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shrinkToFit="1"/>
    </xf>
    <xf numFmtId="0" fontId="21" fillId="4" borderId="31" xfId="0" applyFont="1" applyFill="1" applyBorder="1" applyAlignment="1">
      <alignment horizontal="center" vertical="center" shrinkToFit="1"/>
    </xf>
    <xf numFmtId="0" fontId="21" fillId="4" borderId="3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 shrinkToFit="1"/>
    </xf>
    <xf numFmtId="0" fontId="21" fillId="4" borderId="33" xfId="0" applyFont="1" applyFill="1" applyBorder="1" applyAlignment="1">
      <alignment horizontal="center" vertical="center" shrinkToFit="1"/>
    </xf>
    <xf numFmtId="0" fontId="21" fillId="4" borderId="1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0" fillId="3" borderId="1" xfId="0" quotePrefix="1" applyNumberFormat="1" applyFill="1" applyBorder="1" applyAlignment="1">
      <alignment horizontal="center" vertical="center" shrinkToFit="1"/>
    </xf>
    <xf numFmtId="49" fontId="0" fillId="3" borderId="5" xfId="0" quotePrefix="1" applyNumberFormat="1" applyFill="1" applyBorder="1" applyAlignment="1">
      <alignment horizontal="center" vertical="center" shrinkToFit="1"/>
    </xf>
    <xf numFmtId="49" fontId="0" fillId="3" borderId="6" xfId="0" quotePrefix="1" applyNumberForma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20" fontId="5" fillId="0" borderId="0" xfId="0" applyNumberFormat="1" applyFont="1" applyFill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7" borderId="25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29" fillId="6" borderId="23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26" xfId="0" applyFont="1" applyFill="1" applyBorder="1" applyAlignment="1">
      <alignment horizontal="center" vertical="center" wrapText="1"/>
    </xf>
    <xf numFmtId="0" fontId="29" fillId="6" borderId="27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66CC"/>
      <color rgb="FFFFCCFF"/>
      <color rgb="FFFF99FF"/>
      <color rgb="FF00FF00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92"/>
  <sheetViews>
    <sheetView view="pageBreakPreview" zoomScaleNormal="100" zoomScaleSheetLayoutView="100" workbookViewId="0">
      <selection activeCell="P14" sqref="P14"/>
    </sheetView>
  </sheetViews>
  <sheetFormatPr defaultRowHeight="13.2"/>
  <cols>
    <col min="1" max="1" width="4.109375" style="4" customWidth="1"/>
    <col min="2" max="2" width="4.109375" customWidth="1"/>
    <col min="3" max="3" width="9.33203125" customWidth="1"/>
    <col min="4" max="4" width="10.6640625" customWidth="1"/>
    <col min="5" max="7" width="8.109375" customWidth="1"/>
    <col min="8" max="8" width="9.33203125" customWidth="1"/>
    <col min="9" max="12" width="8.109375" customWidth="1"/>
    <col min="13" max="13" width="2" customWidth="1"/>
  </cols>
  <sheetData>
    <row r="1" spans="1:16" ht="12" customHeight="1">
      <c r="A1" s="81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2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6" ht="8.25" customHeight="1">
      <c r="A3" s="5"/>
      <c r="B3" s="2"/>
      <c r="C3" s="2"/>
      <c r="D3" s="2"/>
      <c r="E3" s="2"/>
      <c r="F3" s="2"/>
      <c r="G3" s="2"/>
      <c r="H3" s="2"/>
      <c r="I3" s="2"/>
      <c r="J3" s="2"/>
    </row>
    <row r="4" spans="1:16" ht="20.100000000000001" customHeight="1" thickBot="1">
      <c r="A4" s="122" t="s">
        <v>19</v>
      </c>
      <c r="B4" s="122"/>
      <c r="C4" s="122"/>
      <c r="D4" s="122"/>
      <c r="E4" s="17" t="s">
        <v>24</v>
      </c>
      <c r="F4" s="16"/>
      <c r="G4" s="16"/>
      <c r="H4" s="16"/>
      <c r="I4" s="16"/>
      <c r="J4" s="16"/>
    </row>
    <row r="5" spans="1:16" ht="20.100000000000001" customHeight="1" thickBot="1">
      <c r="A5" s="125" t="s">
        <v>0</v>
      </c>
      <c r="B5" s="126"/>
      <c r="C5" s="126"/>
      <c r="D5" s="127"/>
      <c r="E5" s="114" t="s">
        <v>43</v>
      </c>
      <c r="F5" s="115"/>
      <c r="G5" s="115"/>
      <c r="H5" s="116"/>
      <c r="I5" s="114" t="s">
        <v>44</v>
      </c>
      <c r="J5" s="115"/>
      <c r="K5" s="115"/>
      <c r="L5" s="116"/>
      <c r="M5" s="109"/>
      <c r="N5" s="89"/>
      <c r="O5" s="98"/>
      <c r="P5" s="89"/>
    </row>
    <row r="6" spans="1:16" ht="20.100000000000001" customHeight="1">
      <c r="A6" s="90" t="s">
        <v>17</v>
      </c>
      <c r="B6" s="91"/>
      <c r="C6" s="86" t="s">
        <v>35</v>
      </c>
      <c r="D6" s="87"/>
      <c r="E6" s="76" t="s">
        <v>42</v>
      </c>
      <c r="F6" s="77"/>
      <c r="G6" s="77"/>
      <c r="H6" s="78"/>
      <c r="I6" s="76" t="s">
        <v>45</v>
      </c>
      <c r="J6" s="77"/>
      <c r="K6" s="77"/>
      <c r="L6" s="78"/>
      <c r="M6" s="74"/>
      <c r="N6" s="75"/>
      <c r="O6" s="75"/>
      <c r="P6" s="75"/>
    </row>
    <row r="7" spans="1:16" ht="20.100000000000001" customHeight="1" thickBot="1">
      <c r="A7" s="92"/>
      <c r="B7" s="93"/>
      <c r="C7" s="96" t="s">
        <v>13</v>
      </c>
      <c r="D7" s="113"/>
      <c r="E7" s="79" t="s">
        <v>128</v>
      </c>
      <c r="F7" s="80"/>
      <c r="G7" s="80"/>
      <c r="H7" s="82"/>
      <c r="I7" s="79" t="s">
        <v>132</v>
      </c>
      <c r="J7" s="80"/>
      <c r="K7" s="80"/>
      <c r="L7" s="80"/>
      <c r="M7" s="110"/>
      <c r="N7" s="111"/>
      <c r="O7" s="111"/>
      <c r="P7" s="111"/>
    </row>
    <row r="8" spans="1:16" ht="20.100000000000001" customHeight="1">
      <c r="A8" s="90" t="s">
        <v>18</v>
      </c>
      <c r="B8" s="91"/>
      <c r="C8" s="86" t="s">
        <v>36</v>
      </c>
      <c r="D8" s="87"/>
      <c r="E8" s="76" t="s">
        <v>46</v>
      </c>
      <c r="F8" s="77"/>
      <c r="G8" s="77"/>
      <c r="H8" s="78"/>
      <c r="I8" s="76" t="s">
        <v>47</v>
      </c>
      <c r="J8" s="77"/>
      <c r="K8" s="77"/>
      <c r="L8" s="78"/>
      <c r="M8" s="74"/>
      <c r="N8" s="75"/>
      <c r="O8" s="75"/>
      <c r="P8" s="75"/>
    </row>
    <row r="9" spans="1:16" ht="20.100000000000001" customHeight="1" thickBot="1">
      <c r="A9" s="92"/>
      <c r="B9" s="93"/>
      <c r="C9" s="96" t="s">
        <v>13</v>
      </c>
      <c r="D9" s="113"/>
      <c r="E9" s="79" t="s">
        <v>129</v>
      </c>
      <c r="F9" s="80"/>
      <c r="G9" s="80"/>
      <c r="H9" s="82"/>
      <c r="I9" s="79" t="s">
        <v>133</v>
      </c>
      <c r="J9" s="80"/>
      <c r="K9" s="80"/>
      <c r="L9" s="80"/>
      <c r="M9" s="112"/>
      <c r="N9" s="108"/>
      <c r="O9" s="108"/>
      <c r="P9" s="108"/>
    </row>
    <row r="10" spans="1:16" ht="20.100000000000001" customHeight="1">
      <c r="A10" s="90" t="s">
        <v>30</v>
      </c>
      <c r="B10" s="91"/>
      <c r="C10" s="94" t="s">
        <v>37</v>
      </c>
      <c r="D10" s="95"/>
      <c r="E10" s="76" t="s">
        <v>48</v>
      </c>
      <c r="F10" s="77"/>
      <c r="G10" s="77"/>
      <c r="H10" s="78"/>
      <c r="I10" s="76" t="s">
        <v>49</v>
      </c>
      <c r="J10" s="77"/>
      <c r="K10" s="77"/>
      <c r="L10" s="78"/>
      <c r="M10" s="112"/>
      <c r="N10" s="108"/>
      <c r="O10" s="108"/>
      <c r="P10" s="108"/>
    </row>
    <row r="11" spans="1:16" ht="20.100000000000001" customHeight="1" thickBot="1">
      <c r="A11" s="92"/>
      <c r="B11" s="93"/>
      <c r="C11" s="96" t="s">
        <v>25</v>
      </c>
      <c r="D11" s="97"/>
      <c r="E11" s="79" t="s">
        <v>130</v>
      </c>
      <c r="F11" s="80"/>
      <c r="G11" s="80"/>
      <c r="H11" s="82"/>
      <c r="I11" s="79" t="s">
        <v>134</v>
      </c>
      <c r="J11" s="80"/>
      <c r="K11" s="80"/>
      <c r="L11" s="80"/>
      <c r="M11" s="109"/>
      <c r="N11" s="98"/>
      <c r="O11" s="98"/>
      <c r="P11" s="98"/>
    </row>
    <row r="12" spans="1:16" ht="20.100000000000001" customHeight="1">
      <c r="A12" s="128" t="s">
        <v>31</v>
      </c>
      <c r="B12" s="129"/>
      <c r="C12" s="86" t="s">
        <v>38</v>
      </c>
      <c r="D12" s="87"/>
      <c r="E12" s="83" t="s">
        <v>50</v>
      </c>
      <c r="F12" s="84"/>
      <c r="G12" s="84"/>
      <c r="H12" s="85"/>
      <c r="I12" s="83" t="s">
        <v>51</v>
      </c>
      <c r="J12" s="84"/>
      <c r="K12" s="84"/>
      <c r="L12" s="85"/>
      <c r="M12" s="88"/>
      <c r="N12" s="89"/>
      <c r="O12" s="89"/>
      <c r="P12" s="89"/>
    </row>
    <row r="13" spans="1:16" ht="20.100000000000001" customHeight="1" thickBot="1">
      <c r="A13" s="130"/>
      <c r="B13" s="131"/>
      <c r="C13" s="96" t="s">
        <v>26</v>
      </c>
      <c r="D13" s="113"/>
      <c r="E13" s="79" t="s">
        <v>52</v>
      </c>
      <c r="F13" s="80"/>
      <c r="G13" s="80"/>
      <c r="H13" s="82"/>
      <c r="I13" s="79" t="s">
        <v>131</v>
      </c>
      <c r="J13" s="80"/>
      <c r="K13" s="80"/>
      <c r="L13" s="80"/>
      <c r="M13" s="88"/>
      <c r="N13" s="89"/>
      <c r="O13" s="89"/>
      <c r="P13" s="89"/>
    </row>
    <row r="14" spans="1:16" ht="20.100000000000001" customHeight="1">
      <c r="A14" s="134" t="s">
        <v>39</v>
      </c>
      <c r="B14" s="135"/>
      <c r="C14" s="138" t="s">
        <v>40</v>
      </c>
      <c r="D14" s="139"/>
      <c r="E14" s="119" t="s">
        <v>48</v>
      </c>
      <c r="F14" s="120"/>
      <c r="G14" s="120"/>
      <c r="H14" s="121"/>
      <c r="I14" s="119" t="s">
        <v>49</v>
      </c>
      <c r="J14" s="120"/>
      <c r="K14" s="120"/>
      <c r="L14" s="121"/>
      <c r="M14" s="51"/>
      <c r="N14" s="50"/>
      <c r="O14" s="50"/>
      <c r="P14" s="50"/>
    </row>
    <row r="15" spans="1:16" ht="20.100000000000001" customHeight="1" thickBot="1">
      <c r="A15" s="136"/>
      <c r="B15" s="137"/>
      <c r="C15" s="140" t="s">
        <v>25</v>
      </c>
      <c r="D15" s="141"/>
      <c r="E15" s="142" t="s">
        <v>135</v>
      </c>
      <c r="F15" s="143"/>
      <c r="G15" s="143"/>
      <c r="H15" s="144"/>
      <c r="I15" s="142" t="s">
        <v>136</v>
      </c>
      <c r="J15" s="143"/>
      <c r="K15" s="143"/>
      <c r="L15" s="143"/>
      <c r="M15" s="51"/>
      <c r="N15" s="50"/>
      <c r="O15" s="50"/>
      <c r="P15" s="50"/>
    </row>
    <row r="16" spans="1:16" ht="20.100000000000001" customHeight="1">
      <c r="A16" s="123" t="s">
        <v>32</v>
      </c>
      <c r="B16" s="124"/>
      <c r="C16" s="133" t="s">
        <v>41</v>
      </c>
      <c r="D16" s="87"/>
      <c r="E16" s="76" t="s">
        <v>48</v>
      </c>
      <c r="F16" s="77"/>
      <c r="G16" s="77"/>
      <c r="H16" s="78"/>
      <c r="I16" s="76" t="s">
        <v>49</v>
      </c>
      <c r="J16" s="77"/>
      <c r="K16" s="77"/>
      <c r="L16" s="78"/>
      <c r="M16" s="74"/>
      <c r="N16" s="75"/>
      <c r="O16" s="75"/>
      <c r="P16" s="75"/>
    </row>
    <row r="17" spans="1:17" ht="20.100000000000001" customHeight="1" thickBot="1">
      <c r="A17" s="92"/>
      <c r="B17" s="93"/>
      <c r="C17" s="96" t="s">
        <v>13</v>
      </c>
      <c r="D17" s="93"/>
      <c r="E17" s="79" t="s">
        <v>104</v>
      </c>
      <c r="F17" s="80"/>
      <c r="G17" s="80"/>
      <c r="H17" s="82"/>
      <c r="I17" s="79" t="s">
        <v>136</v>
      </c>
      <c r="J17" s="80"/>
      <c r="K17" s="80"/>
      <c r="L17" s="80"/>
      <c r="M17" s="117"/>
      <c r="N17" s="118"/>
      <c r="O17" s="132"/>
      <c r="P17" s="132"/>
    </row>
    <row r="18" spans="1:17" ht="11.25" customHeight="1">
      <c r="A18" s="5"/>
      <c r="B18" s="2"/>
      <c r="C18" s="2"/>
      <c r="D18" s="2"/>
      <c r="E18" s="2"/>
      <c r="F18" s="2"/>
      <c r="G18" s="2"/>
      <c r="H18" s="2"/>
      <c r="I18" s="2"/>
      <c r="J18" s="2"/>
    </row>
    <row r="19" spans="1:17" ht="11.25" customHeight="1">
      <c r="A19" s="5"/>
      <c r="B19" s="2"/>
      <c r="C19" s="2"/>
      <c r="D19" s="2"/>
      <c r="E19" s="2"/>
      <c r="F19" s="2"/>
      <c r="G19" s="2"/>
      <c r="H19" s="2"/>
      <c r="I19" s="2"/>
      <c r="J19" s="2"/>
    </row>
    <row r="20" spans="1:17" ht="13.5" customHeight="1">
      <c r="A20" s="14"/>
      <c r="B20" s="14"/>
    </row>
    <row r="21" spans="1:17" ht="18.75" customHeight="1">
      <c r="A21" s="28" t="s">
        <v>67</v>
      </c>
      <c r="B21" s="28"/>
      <c r="C21" s="28"/>
      <c r="D21" s="28"/>
      <c r="E21" s="28"/>
      <c r="F21" s="2"/>
      <c r="G21" s="2"/>
      <c r="H21" s="18"/>
    </row>
    <row r="22" spans="1:17" ht="21" customHeight="1">
      <c r="A22" s="14"/>
      <c r="B22" s="14"/>
      <c r="C22" s="148" t="s">
        <v>65</v>
      </c>
      <c r="D22" s="149"/>
      <c r="E22" s="149"/>
      <c r="F22" s="149"/>
      <c r="G22" s="150"/>
      <c r="H22" s="151" t="s">
        <v>66</v>
      </c>
      <c r="I22" s="152"/>
      <c r="J22" s="152"/>
      <c r="K22" s="152"/>
      <c r="L22" s="153"/>
      <c r="M22" s="29"/>
      <c r="N22" s="22"/>
      <c r="O22" s="22"/>
      <c r="P22" s="22"/>
      <c r="Q22" s="22"/>
    </row>
    <row r="23" spans="1:17" ht="21" customHeight="1">
      <c r="A23" s="26"/>
      <c r="B23" s="26"/>
      <c r="C23" s="67" t="s">
        <v>55</v>
      </c>
      <c r="D23" s="102" t="s">
        <v>118</v>
      </c>
      <c r="E23" s="103"/>
      <c r="F23" s="103"/>
      <c r="G23" s="104"/>
      <c r="H23" s="67" t="s">
        <v>55</v>
      </c>
      <c r="I23" s="99" t="s">
        <v>123</v>
      </c>
      <c r="J23" s="100"/>
      <c r="K23" s="100"/>
      <c r="L23" s="101"/>
      <c r="M23" s="65"/>
      <c r="N23" s="22"/>
      <c r="O23" s="22"/>
      <c r="P23" s="22"/>
      <c r="Q23" s="22"/>
    </row>
    <row r="24" spans="1:17" ht="21" customHeight="1">
      <c r="A24" s="26"/>
      <c r="B24" s="26"/>
      <c r="C24" s="67" t="s">
        <v>56</v>
      </c>
      <c r="D24" s="102" t="s">
        <v>119</v>
      </c>
      <c r="E24" s="103"/>
      <c r="F24" s="103"/>
      <c r="G24" s="104"/>
      <c r="H24" s="67" t="s">
        <v>56</v>
      </c>
      <c r="I24" s="99" t="s">
        <v>71</v>
      </c>
      <c r="J24" s="100"/>
      <c r="K24" s="100"/>
      <c r="L24" s="101"/>
      <c r="M24" s="29"/>
      <c r="N24" s="22"/>
      <c r="O24" s="22"/>
      <c r="P24" s="22"/>
      <c r="Q24" s="22"/>
    </row>
    <row r="25" spans="1:17" ht="21" customHeight="1">
      <c r="A25" s="26"/>
      <c r="B25" s="26"/>
      <c r="C25" s="67" t="s">
        <v>57</v>
      </c>
      <c r="D25" s="102" t="s">
        <v>120</v>
      </c>
      <c r="E25" s="103"/>
      <c r="F25" s="103"/>
      <c r="G25" s="104"/>
      <c r="H25" s="67" t="s">
        <v>57</v>
      </c>
      <c r="I25" s="99" t="s">
        <v>124</v>
      </c>
      <c r="J25" s="100"/>
      <c r="K25" s="100"/>
      <c r="L25" s="101"/>
      <c r="M25" s="29"/>
      <c r="N25" s="22"/>
      <c r="O25" s="22"/>
      <c r="P25" s="22"/>
      <c r="Q25" s="22"/>
    </row>
    <row r="26" spans="1:17" ht="21" customHeight="1">
      <c r="A26" s="26"/>
      <c r="B26" s="26"/>
      <c r="C26" s="68" t="s">
        <v>58</v>
      </c>
      <c r="D26" s="105" t="s">
        <v>121</v>
      </c>
      <c r="E26" s="106"/>
      <c r="F26" s="106"/>
      <c r="G26" s="107"/>
      <c r="H26" s="68" t="s">
        <v>58</v>
      </c>
      <c r="I26" s="99" t="s">
        <v>72</v>
      </c>
      <c r="J26" s="100"/>
      <c r="K26" s="100"/>
      <c r="L26" s="101"/>
      <c r="M26" s="38"/>
      <c r="N26" s="22"/>
      <c r="O26" s="21"/>
      <c r="P26" s="21"/>
      <c r="Q26" s="21"/>
    </row>
    <row r="27" spans="1:17" ht="21" customHeight="1">
      <c r="A27" s="26"/>
      <c r="B27" s="26"/>
      <c r="C27" s="68" t="s">
        <v>59</v>
      </c>
      <c r="D27" s="102" t="s">
        <v>69</v>
      </c>
      <c r="E27" s="103"/>
      <c r="F27" s="103"/>
      <c r="G27" s="104"/>
      <c r="H27" s="68" t="s">
        <v>59</v>
      </c>
      <c r="I27" s="99" t="s">
        <v>115</v>
      </c>
      <c r="J27" s="100"/>
      <c r="K27" s="100"/>
      <c r="L27" s="101"/>
      <c r="M27" s="38"/>
      <c r="N27" s="22"/>
      <c r="O27" s="21"/>
      <c r="P27" s="21"/>
      <c r="Q27" s="21"/>
    </row>
    <row r="28" spans="1:17" ht="21" customHeight="1">
      <c r="A28" s="26"/>
      <c r="B28" s="26"/>
      <c r="C28" s="68" t="s">
        <v>60</v>
      </c>
      <c r="D28" s="102" t="s">
        <v>68</v>
      </c>
      <c r="E28" s="103"/>
      <c r="F28" s="103"/>
      <c r="G28" s="104"/>
      <c r="H28" s="68" t="s">
        <v>61</v>
      </c>
      <c r="I28" s="99" t="s">
        <v>125</v>
      </c>
      <c r="J28" s="100"/>
      <c r="K28" s="100"/>
      <c r="L28" s="101"/>
      <c r="M28" s="38"/>
      <c r="N28" s="22"/>
      <c r="O28" s="21"/>
      <c r="P28" s="21"/>
      <c r="Q28" s="21"/>
    </row>
    <row r="29" spans="1:17" ht="21" customHeight="1">
      <c r="C29" s="68" t="s">
        <v>61</v>
      </c>
      <c r="D29" s="102" t="s">
        <v>117</v>
      </c>
      <c r="E29" s="103"/>
      <c r="F29" s="103"/>
      <c r="G29" s="104"/>
      <c r="H29" s="68" t="s">
        <v>62</v>
      </c>
      <c r="I29" s="99" t="s">
        <v>116</v>
      </c>
      <c r="J29" s="100"/>
      <c r="K29" s="100"/>
      <c r="L29" s="101"/>
      <c r="M29" s="40"/>
      <c r="N29" s="22"/>
      <c r="O29" s="21"/>
      <c r="P29" s="21"/>
      <c r="Q29" s="21"/>
    </row>
    <row r="30" spans="1:17" ht="21" customHeight="1">
      <c r="C30" s="68" t="s">
        <v>62</v>
      </c>
      <c r="D30" s="102" t="s">
        <v>127</v>
      </c>
      <c r="E30" s="103"/>
      <c r="F30" s="103"/>
      <c r="G30" s="104"/>
      <c r="H30" s="68" t="s">
        <v>63</v>
      </c>
      <c r="I30" s="99" t="s">
        <v>73</v>
      </c>
      <c r="J30" s="100"/>
      <c r="K30" s="100"/>
      <c r="L30" s="101"/>
      <c r="M30" s="40"/>
      <c r="N30" s="22"/>
      <c r="O30" s="21"/>
      <c r="P30" s="21"/>
      <c r="Q30" s="21"/>
    </row>
    <row r="31" spans="1:17" ht="21" customHeight="1">
      <c r="C31" s="68" t="s">
        <v>63</v>
      </c>
      <c r="D31" s="102" t="s">
        <v>70</v>
      </c>
      <c r="E31" s="103"/>
      <c r="F31" s="103"/>
      <c r="G31" s="104"/>
      <c r="H31" s="68" t="s">
        <v>64</v>
      </c>
      <c r="I31" s="99" t="s">
        <v>126</v>
      </c>
      <c r="J31" s="100"/>
      <c r="K31" s="100"/>
      <c r="L31" s="101"/>
      <c r="M31" s="40"/>
      <c r="N31" s="22"/>
      <c r="O31" s="21"/>
      <c r="P31" s="21"/>
      <c r="Q31" s="21"/>
    </row>
    <row r="32" spans="1:17" ht="21" customHeight="1">
      <c r="C32" s="68" t="s">
        <v>64</v>
      </c>
      <c r="D32" s="102" t="s">
        <v>122</v>
      </c>
      <c r="E32" s="103"/>
      <c r="F32" s="103"/>
      <c r="G32" s="104"/>
      <c r="H32" s="69"/>
      <c r="I32" s="146"/>
      <c r="J32" s="146"/>
      <c r="K32" s="146"/>
      <c r="L32" s="146"/>
      <c r="M32" s="63"/>
      <c r="N32" s="22"/>
      <c r="O32" s="21"/>
      <c r="P32" s="21"/>
      <c r="Q32" s="21"/>
    </row>
    <row r="33" spans="1:17" s="22" customFormat="1" ht="21" customHeight="1">
      <c r="A33" s="52"/>
      <c r="C33" s="62"/>
      <c r="D33" s="146"/>
      <c r="E33" s="146"/>
      <c r="F33" s="146"/>
      <c r="G33" s="146"/>
      <c r="H33" s="64"/>
      <c r="I33" s="147"/>
      <c r="J33" s="147"/>
      <c r="K33" s="147"/>
      <c r="L33" s="147"/>
      <c r="M33" s="63"/>
      <c r="O33" s="21"/>
      <c r="P33" s="21"/>
      <c r="Q33" s="21"/>
    </row>
    <row r="34" spans="1:17" s="22" customFormat="1" ht="21" customHeight="1">
      <c r="A34" s="52"/>
      <c r="C34" s="64"/>
      <c r="D34" s="147"/>
      <c r="E34" s="147"/>
      <c r="F34" s="147"/>
      <c r="G34" s="147"/>
      <c r="H34" s="64"/>
      <c r="I34" s="147"/>
      <c r="J34" s="147"/>
      <c r="K34" s="147"/>
      <c r="L34" s="147"/>
      <c r="M34" s="63"/>
      <c r="O34" s="21"/>
      <c r="P34" s="21"/>
      <c r="Q34" s="21"/>
    </row>
    <row r="35" spans="1:17" ht="21" customHeight="1"/>
    <row r="36" spans="1:17" ht="21" customHeight="1"/>
    <row r="37" spans="1:17" ht="21" customHeight="1"/>
    <row r="38" spans="1:17" ht="21" customHeight="1"/>
    <row r="39" spans="1:17" ht="21" customHeight="1"/>
    <row r="40" spans="1:17" ht="21" customHeight="1">
      <c r="F40" s="3"/>
      <c r="G40" s="3"/>
      <c r="H40" s="3"/>
      <c r="I40" s="3"/>
      <c r="J40" s="3"/>
    </row>
    <row r="41" spans="1:17" ht="21" customHeight="1">
      <c r="F41" s="3"/>
      <c r="G41" s="3"/>
      <c r="H41" s="3"/>
      <c r="I41" s="3"/>
      <c r="J41" s="3"/>
    </row>
    <row r="42" spans="1:17" ht="21" customHeight="1">
      <c r="F42" s="3"/>
      <c r="G42" s="3"/>
      <c r="H42" s="3"/>
      <c r="I42" s="3"/>
      <c r="J42" s="3"/>
    </row>
    <row r="43" spans="1:17" ht="21" customHeight="1">
      <c r="F43" s="3"/>
      <c r="G43" s="3"/>
      <c r="H43" s="3"/>
      <c r="I43" s="3"/>
      <c r="J43" s="3"/>
    </row>
    <row r="44" spans="1:17" ht="21" customHeight="1">
      <c r="F44" s="3"/>
      <c r="G44" s="3"/>
      <c r="H44" s="3"/>
      <c r="I44" s="3"/>
      <c r="J44" s="13"/>
    </row>
    <row r="45" spans="1:17" ht="21" customHeight="1">
      <c r="F45" s="3"/>
      <c r="G45" s="3"/>
      <c r="H45" s="3"/>
      <c r="I45" s="3"/>
      <c r="J45" s="3"/>
    </row>
    <row r="46" spans="1:17" ht="18" customHeight="1">
      <c r="A46" s="145"/>
      <c r="B46" s="145"/>
      <c r="C46" s="145"/>
      <c r="D46" s="7"/>
      <c r="E46" s="8"/>
      <c r="F46" s="8"/>
      <c r="G46" s="8"/>
      <c r="H46" s="8"/>
      <c r="I46" s="8"/>
      <c r="J46" s="8"/>
      <c r="K46" s="2"/>
      <c r="L46" s="2"/>
    </row>
    <row r="47" spans="1:17" ht="18" customHeight="1">
      <c r="A47" s="9"/>
      <c r="B47" s="8"/>
      <c r="C47" s="8"/>
      <c r="D47" s="8"/>
      <c r="E47" s="8"/>
      <c r="F47" s="8"/>
      <c r="G47" s="8"/>
      <c r="H47" s="8"/>
      <c r="I47" s="8"/>
      <c r="J47" s="8"/>
      <c r="K47" s="2"/>
      <c r="L47" s="2"/>
    </row>
    <row r="48" spans="1:17" ht="18" customHeight="1">
      <c r="A48" s="9"/>
      <c r="B48" s="8"/>
      <c r="C48" s="8"/>
      <c r="D48" s="8"/>
      <c r="E48" s="8"/>
      <c r="F48" s="8"/>
      <c r="G48" s="8"/>
      <c r="H48" s="8"/>
      <c r="I48" s="8"/>
      <c r="J48" s="8"/>
      <c r="K48" s="2"/>
      <c r="L48" s="2"/>
    </row>
    <row r="49" spans="1:12" ht="18" customHeight="1">
      <c r="A49" s="9"/>
      <c r="B49" s="8"/>
      <c r="C49" s="8"/>
      <c r="D49" s="8"/>
      <c r="E49" s="8"/>
      <c r="F49" s="8"/>
      <c r="G49" s="8"/>
      <c r="H49" s="8"/>
      <c r="I49" s="8"/>
      <c r="J49" s="8"/>
      <c r="K49" s="2"/>
      <c r="L49" s="2"/>
    </row>
    <row r="50" spans="1:12" ht="14.4">
      <c r="A50" s="12"/>
      <c r="B50" s="10"/>
      <c r="C50" s="10"/>
      <c r="D50" s="10"/>
      <c r="E50" s="10"/>
      <c r="F50" s="10"/>
      <c r="G50" s="10"/>
      <c r="H50" s="10"/>
      <c r="I50" s="10"/>
      <c r="J50" s="10"/>
      <c r="K50" s="11"/>
      <c r="L50" s="11"/>
    </row>
    <row r="51" spans="1:12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2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2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2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2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2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2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2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2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2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2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2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2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2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6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6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6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6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6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6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6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6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6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6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6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6"/>
      <c r="B192" s="1"/>
      <c r="C192" s="1"/>
      <c r="D192" s="1"/>
      <c r="E192" s="1"/>
      <c r="F192" s="1"/>
      <c r="G192" s="1"/>
      <c r="H192" s="1"/>
      <c r="I192" s="1"/>
      <c r="J192" s="1"/>
    </row>
  </sheetData>
  <mergeCells count="96">
    <mergeCell ref="C15:D15"/>
    <mergeCell ref="E15:H15"/>
    <mergeCell ref="I15:L15"/>
    <mergeCell ref="A46:C46"/>
    <mergeCell ref="I30:L30"/>
    <mergeCell ref="I31:L31"/>
    <mergeCell ref="I32:L32"/>
    <mergeCell ref="I33:L33"/>
    <mergeCell ref="I34:L34"/>
    <mergeCell ref="D30:G30"/>
    <mergeCell ref="D31:G31"/>
    <mergeCell ref="D32:G32"/>
    <mergeCell ref="D33:G33"/>
    <mergeCell ref="D34:G34"/>
    <mergeCell ref="C22:G22"/>
    <mergeCell ref="H22:L22"/>
    <mergeCell ref="O11:P11"/>
    <mergeCell ref="A4:D4"/>
    <mergeCell ref="A16:B17"/>
    <mergeCell ref="A6:B7"/>
    <mergeCell ref="C6:D6"/>
    <mergeCell ref="C7:D7"/>
    <mergeCell ref="A5:D5"/>
    <mergeCell ref="A12:B13"/>
    <mergeCell ref="C13:D13"/>
    <mergeCell ref="O17:P17"/>
    <mergeCell ref="O16:P16"/>
    <mergeCell ref="C16:D16"/>
    <mergeCell ref="C17:D17"/>
    <mergeCell ref="M16:N16"/>
    <mergeCell ref="A14:B15"/>
    <mergeCell ref="C14:D14"/>
    <mergeCell ref="M17:N17"/>
    <mergeCell ref="M8:N8"/>
    <mergeCell ref="M10:N10"/>
    <mergeCell ref="M11:N11"/>
    <mergeCell ref="E5:H5"/>
    <mergeCell ref="E6:H6"/>
    <mergeCell ref="E7:H7"/>
    <mergeCell ref="E8:H8"/>
    <mergeCell ref="E9:H9"/>
    <mergeCell ref="E14:H14"/>
    <mergeCell ref="I14:L14"/>
    <mergeCell ref="E16:H16"/>
    <mergeCell ref="E17:H17"/>
    <mergeCell ref="I11:L11"/>
    <mergeCell ref="I12:L12"/>
    <mergeCell ref="I13:L13"/>
    <mergeCell ref="O10:P10"/>
    <mergeCell ref="M5:N5"/>
    <mergeCell ref="M7:N7"/>
    <mergeCell ref="O7:P7"/>
    <mergeCell ref="A8:B9"/>
    <mergeCell ref="O8:P8"/>
    <mergeCell ref="M9:N9"/>
    <mergeCell ref="O9:P9"/>
    <mergeCell ref="C8:D8"/>
    <mergeCell ref="C9:D9"/>
    <mergeCell ref="I5:L5"/>
    <mergeCell ref="I6:L6"/>
    <mergeCell ref="I7:L7"/>
    <mergeCell ref="I8:L8"/>
    <mergeCell ref="I9:L9"/>
    <mergeCell ref="I10:L10"/>
    <mergeCell ref="C11:D11"/>
    <mergeCell ref="O5:P5"/>
    <mergeCell ref="I29:L29"/>
    <mergeCell ref="D23:G23"/>
    <mergeCell ref="D24:G24"/>
    <mergeCell ref="D25:G25"/>
    <mergeCell ref="D29:G29"/>
    <mergeCell ref="D26:G26"/>
    <mergeCell ref="D27:G27"/>
    <mergeCell ref="D28:G28"/>
    <mergeCell ref="I23:L23"/>
    <mergeCell ref="I24:L24"/>
    <mergeCell ref="I25:L25"/>
    <mergeCell ref="I26:L26"/>
    <mergeCell ref="I27:L27"/>
    <mergeCell ref="I28:L28"/>
    <mergeCell ref="M6:N6"/>
    <mergeCell ref="O6:P6"/>
    <mergeCell ref="I16:L16"/>
    <mergeCell ref="I17:L17"/>
    <mergeCell ref="A1:O2"/>
    <mergeCell ref="E10:H10"/>
    <mergeCell ref="E11:H11"/>
    <mergeCell ref="E12:H12"/>
    <mergeCell ref="E13:H13"/>
    <mergeCell ref="C12:D12"/>
    <mergeCell ref="M12:N12"/>
    <mergeCell ref="O12:P12"/>
    <mergeCell ref="M13:N13"/>
    <mergeCell ref="O13:P13"/>
    <mergeCell ref="A10:B11"/>
    <mergeCell ref="C10:D10"/>
  </mergeCells>
  <phoneticPr fontId="2"/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R32" sqref="R32:V34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L3" s="208" t="s">
        <v>11</v>
      </c>
      <c r="M3" s="209"/>
      <c r="N3" s="209"/>
      <c r="O3" s="210"/>
      <c r="P3" s="207" t="s">
        <v>90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</v>
      </c>
      <c r="B4" s="185" t="str">
        <f>VLOOKUP(A4,ブロック分け!$B$7:$F$29,2,FALSE)</f>
        <v>足利トレヴィータFC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93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2</v>
      </c>
      <c r="B5" s="185" t="str">
        <f>VLOOKUP(A5,ブロック分け!$B$7:$F$29,2,FALSE)</f>
        <v>今市第三カルナヴァル</v>
      </c>
      <c r="C5" s="185"/>
      <c r="D5" s="185"/>
      <c r="E5" s="185"/>
      <c r="F5" s="185"/>
      <c r="G5" s="185"/>
      <c r="H5" s="185"/>
      <c r="I5" s="185"/>
      <c r="J5" s="185"/>
      <c r="L5" s="186" t="s">
        <v>22</v>
      </c>
      <c r="M5" s="186"/>
      <c r="N5" s="186"/>
      <c r="O5" s="186"/>
      <c r="P5" s="211" t="s">
        <v>159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4"/>
    </row>
    <row r="6" spans="1:29" ht="17.100000000000001" customHeight="1">
      <c r="A6" s="39">
        <v>3</v>
      </c>
      <c r="B6" s="185" t="str">
        <f>VLOOKUP(A6,ブロック分け!$B$7:$F$29,2,FALSE)</f>
        <v>野原グランディオスFC</v>
      </c>
      <c r="C6" s="185"/>
      <c r="D6" s="185"/>
      <c r="E6" s="185"/>
      <c r="F6" s="185"/>
      <c r="G6" s="185"/>
      <c r="H6" s="185"/>
      <c r="I6" s="185"/>
      <c r="J6" s="185"/>
      <c r="L6" s="186" t="s">
        <v>102</v>
      </c>
      <c r="M6" s="186"/>
      <c r="N6" s="186"/>
      <c r="O6" s="186"/>
      <c r="P6" s="211" t="s">
        <v>103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44"/>
    </row>
    <row r="7" spans="1:29" ht="17.100000000000001" customHeight="1">
      <c r="A7" s="39">
        <v>4</v>
      </c>
      <c r="B7" s="185" t="str">
        <f>VLOOKUP(A7,ブロック分け!$B$7:$F$29,2,FALSE)</f>
        <v>TEAMリフレSC</v>
      </c>
      <c r="C7" s="185"/>
      <c r="D7" s="185"/>
      <c r="E7" s="185"/>
      <c r="F7" s="185"/>
      <c r="G7" s="185"/>
      <c r="H7" s="185"/>
      <c r="I7" s="185"/>
      <c r="J7" s="185"/>
      <c r="L7" s="238" t="s">
        <v>23</v>
      </c>
      <c r="M7" s="187"/>
      <c r="N7" s="187"/>
      <c r="O7" s="239"/>
      <c r="P7" s="211" t="s">
        <v>33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44"/>
    </row>
    <row r="8" spans="1:29" ht="17.100000000000001" customHeight="1">
      <c r="A8" s="39">
        <v>5</v>
      </c>
      <c r="B8" s="185" t="str">
        <f>VLOOKUP(A8,ブロック分け!$B$7:$F$29,2,FALSE)</f>
        <v>栃木SC ジュニア</v>
      </c>
      <c r="C8" s="185"/>
      <c r="D8" s="185"/>
      <c r="E8" s="185"/>
      <c r="F8" s="185"/>
      <c r="G8" s="185"/>
      <c r="H8" s="185"/>
      <c r="I8" s="185"/>
      <c r="J8" s="185"/>
      <c r="L8" s="240"/>
      <c r="M8" s="188"/>
      <c r="N8" s="188"/>
      <c r="O8" s="241"/>
      <c r="P8" s="245" t="str">
        <f>F28</f>
        <v>FC Boa Sorte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44"/>
    </row>
    <row r="9" spans="1:29" ht="17.100000000000001" customHeight="1">
      <c r="A9" s="66"/>
      <c r="B9" s="146"/>
      <c r="C9" s="146"/>
      <c r="D9" s="146"/>
      <c r="E9" s="146"/>
      <c r="F9" s="146"/>
      <c r="G9" s="146"/>
      <c r="H9" s="146"/>
      <c r="I9" s="146"/>
      <c r="J9" s="146"/>
      <c r="L9" s="242"/>
      <c r="M9" s="243"/>
      <c r="N9" s="243"/>
      <c r="O9" s="244"/>
      <c r="P9" s="211" t="str">
        <f>R28</f>
        <v>FC VALON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15" customHeight="1">
      <c r="A11" s="45"/>
      <c r="C11" s="45"/>
      <c r="X11" s="56" t="s">
        <v>3</v>
      </c>
      <c r="Y11" s="54" t="s">
        <v>14</v>
      </c>
      <c r="Z11" s="54" t="s">
        <v>15</v>
      </c>
      <c r="AA11" s="54" t="s">
        <v>16</v>
      </c>
      <c r="AB11" s="54" t="s">
        <v>6</v>
      </c>
      <c r="AC11" s="30" t="s">
        <v>5</v>
      </c>
    </row>
    <row r="12" spans="1:29" ht="12" customHeight="1">
      <c r="A12" s="174" t="s">
        <v>2</v>
      </c>
      <c r="B12" s="195">
        <v>0.52777777777777779</v>
      </c>
      <c r="C12" s="195"/>
      <c r="D12" s="196"/>
      <c r="E12" s="171">
        <v>1</v>
      </c>
      <c r="F12" s="175" t="str">
        <f>VLOOKUP(E12,ブロック分け!$B$7:$F$29,2,FALSE)</f>
        <v>足利トレヴィータFC</v>
      </c>
      <c r="G12" s="176"/>
      <c r="H12" s="176"/>
      <c r="I12" s="176"/>
      <c r="J12" s="177"/>
      <c r="K12" s="174"/>
      <c r="L12" s="174" t="s">
        <v>3</v>
      </c>
      <c r="N12" s="73" t="s">
        <v>4</v>
      </c>
      <c r="P12" s="174" t="s">
        <v>5</v>
      </c>
      <c r="Q12" s="174"/>
      <c r="R12" s="197" t="str">
        <f>VLOOKUP(W12,ブロック分け!$B$7:$F$29,2,FALSE)</f>
        <v>TEAMリフレSC</v>
      </c>
      <c r="S12" s="198"/>
      <c r="T12" s="198"/>
      <c r="U12" s="198"/>
      <c r="V12" s="199"/>
      <c r="W12" s="171">
        <v>4</v>
      </c>
      <c r="X12" s="194" t="s">
        <v>3</v>
      </c>
      <c r="Y12" s="174">
        <v>6</v>
      </c>
      <c r="Z12" s="174">
        <v>2</v>
      </c>
      <c r="AA12" s="174">
        <v>2</v>
      </c>
      <c r="AB12" s="174">
        <v>6</v>
      </c>
      <c r="AC12" s="170" t="s">
        <v>5</v>
      </c>
    </row>
    <row r="13" spans="1:29" ht="12" customHeight="1">
      <c r="A13" s="174"/>
      <c r="B13" s="195"/>
      <c r="C13" s="195"/>
      <c r="D13" s="196"/>
      <c r="E13" s="172"/>
      <c r="F13" s="178"/>
      <c r="G13" s="179"/>
      <c r="H13" s="179"/>
      <c r="I13" s="179"/>
      <c r="J13" s="180"/>
      <c r="K13" s="174"/>
      <c r="L13" s="174"/>
      <c r="N13" s="73"/>
      <c r="P13" s="174"/>
      <c r="Q13" s="174"/>
      <c r="R13" s="200"/>
      <c r="S13" s="201"/>
      <c r="T13" s="201"/>
      <c r="U13" s="201"/>
      <c r="V13" s="202"/>
      <c r="W13" s="172"/>
      <c r="X13" s="194"/>
      <c r="Y13" s="174"/>
      <c r="Z13" s="174"/>
      <c r="AA13" s="174"/>
      <c r="AB13" s="174"/>
      <c r="AC13" s="170"/>
    </row>
    <row r="14" spans="1:29" ht="12" customHeight="1">
      <c r="A14" s="174"/>
      <c r="B14" s="195"/>
      <c r="C14" s="195"/>
      <c r="D14" s="196"/>
      <c r="E14" s="173"/>
      <c r="F14" s="181"/>
      <c r="G14" s="182"/>
      <c r="H14" s="182"/>
      <c r="I14" s="182"/>
      <c r="J14" s="183"/>
      <c r="K14" s="174"/>
      <c r="L14" s="174"/>
      <c r="N14" s="73" t="s">
        <v>4</v>
      </c>
      <c r="P14" s="174"/>
      <c r="Q14" s="174"/>
      <c r="R14" s="203"/>
      <c r="S14" s="204"/>
      <c r="T14" s="204"/>
      <c r="U14" s="204"/>
      <c r="V14" s="205"/>
      <c r="W14" s="173"/>
      <c r="X14" s="194"/>
      <c r="Y14" s="174"/>
      <c r="Z14" s="174"/>
      <c r="AA14" s="174"/>
      <c r="AB14" s="174"/>
      <c r="AC14" s="170"/>
    </row>
    <row r="15" spans="1:29" ht="12" customHeight="1">
      <c r="F15" s="46"/>
      <c r="G15" s="46"/>
      <c r="H15" s="46"/>
      <c r="I15" s="46"/>
      <c r="J15" s="46"/>
      <c r="N15" s="54"/>
      <c r="R15" s="46"/>
      <c r="S15" s="46"/>
      <c r="T15" s="46"/>
      <c r="U15" s="46"/>
      <c r="V15" s="46"/>
      <c r="X15" s="56"/>
      <c r="AC15" s="53"/>
    </row>
    <row r="16" spans="1:29" ht="12" customHeight="1">
      <c r="A16" s="174" t="s">
        <v>7</v>
      </c>
      <c r="B16" s="195">
        <v>0.5625</v>
      </c>
      <c r="C16" s="195"/>
      <c r="D16" s="196"/>
      <c r="E16" s="171">
        <v>6</v>
      </c>
      <c r="F16" s="197" t="str">
        <f>VLOOKUP(E16,ブロック分け!$B$7:$F$29,2,FALSE)</f>
        <v>FC Boa Sorte</v>
      </c>
      <c r="G16" s="198"/>
      <c r="H16" s="198"/>
      <c r="I16" s="198"/>
      <c r="J16" s="199"/>
      <c r="K16" s="174"/>
      <c r="L16" s="174" t="s">
        <v>3</v>
      </c>
      <c r="N16" s="73" t="s">
        <v>4</v>
      </c>
      <c r="P16" s="174" t="s">
        <v>5</v>
      </c>
      <c r="Q16" s="174"/>
      <c r="R16" s="215" t="str">
        <f>VLOOKUP(W16,ブロック分け!$B$7:$F$29,2,FALSE)</f>
        <v>今市第三カルナヴァル</v>
      </c>
      <c r="S16" s="216"/>
      <c r="T16" s="216"/>
      <c r="U16" s="216"/>
      <c r="V16" s="217"/>
      <c r="W16" s="171">
        <v>2</v>
      </c>
      <c r="X16" s="184" t="s">
        <v>3</v>
      </c>
      <c r="Y16" s="174">
        <v>8</v>
      </c>
      <c r="Z16" s="174">
        <v>9</v>
      </c>
      <c r="AA16" s="174">
        <v>9</v>
      </c>
      <c r="AB16" s="174">
        <v>8</v>
      </c>
      <c r="AC16" s="170" t="s">
        <v>5</v>
      </c>
    </row>
    <row r="17" spans="1:29" ht="12" customHeight="1">
      <c r="A17" s="174"/>
      <c r="B17" s="195"/>
      <c r="C17" s="195"/>
      <c r="D17" s="196"/>
      <c r="E17" s="172"/>
      <c r="F17" s="200"/>
      <c r="G17" s="201"/>
      <c r="H17" s="201"/>
      <c r="I17" s="201"/>
      <c r="J17" s="202"/>
      <c r="K17" s="174"/>
      <c r="L17" s="174"/>
      <c r="N17" s="73"/>
      <c r="P17" s="174"/>
      <c r="Q17" s="174"/>
      <c r="R17" s="218"/>
      <c r="S17" s="219"/>
      <c r="T17" s="219"/>
      <c r="U17" s="219"/>
      <c r="V17" s="220"/>
      <c r="W17" s="172"/>
      <c r="X17" s="184"/>
      <c r="Y17" s="174"/>
      <c r="Z17" s="174"/>
      <c r="AA17" s="174"/>
      <c r="AB17" s="174"/>
      <c r="AC17" s="170"/>
    </row>
    <row r="18" spans="1:29" ht="12" customHeight="1">
      <c r="A18" s="174"/>
      <c r="B18" s="195"/>
      <c r="C18" s="195"/>
      <c r="D18" s="196"/>
      <c r="E18" s="173"/>
      <c r="F18" s="203"/>
      <c r="G18" s="204"/>
      <c r="H18" s="204"/>
      <c r="I18" s="204"/>
      <c r="J18" s="205"/>
      <c r="K18" s="174"/>
      <c r="L18" s="174"/>
      <c r="N18" s="73" t="s">
        <v>4</v>
      </c>
      <c r="P18" s="174"/>
      <c r="Q18" s="174"/>
      <c r="R18" s="221"/>
      <c r="S18" s="222"/>
      <c r="T18" s="222"/>
      <c r="U18" s="222"/>
      <c r="V18" s="223"/>
      <c r="W18" s="173"/>
      <c r="X18" s="184"/>
      <c r="Y18" s="174"/>
      <c r="Z18" s="174"/>
      <c r="AA18" s="174"/>
      <c r="AB18" s="174"/>
      <c r="AC18" s="170"/>
    </row>
    <row r="19" spans="1:29" ht="12" customHeight="1">
      <c r="F19" s="46"/>
      <c r="G19" s="46"/>
      <c r="H19" s="46"/>
      <c r="I19" s="46"/>
      <c r="J19" s="46"/>
      <c r="N19" s="54"/>
      <c r="O19" s="61"/>
      <c r="R19" s="46"/>
      <c r="S19" s="46"/>
      <c r="T19" s="46"/>
      <c r="U19" s="46"/>
      <c r="V19" s="46"/>
      <c r="X19" s="56"/>
      <c r="AC19" s="53"/>
    </row>
    <row r="20" spans="1:29" ht="12" customHeight="1">
      <c r="A20" s="174" t="s">
        <v>8</v>
      </c>
      <c r="B20" s="195">
        <v>0.59722222222222221</v>
      </c>
      <c r="C20" s="195"/>
      <c r="D20" s="196"/>
      <c r="E20" s="171">
        <v>8</v>
      </c>
      <c r="F20" s="175" t="str">
        <f>VLOOKUP(E20,ブロック分け!$B$7:$F$29,2,FALSE)</f>
        <v>ヴェルフェたかはら那須U-12</v>
      </c>
      <c r="G20" s="176"/>
      <c r="H20" s="176"/>
      <c r="I20" s="176"/>
      <c r="J20" s="177"/>
      <c r="K20" s="174"/>
      <c r="L20" s="174" t="s">
        <v>3</v>
      </c>
      <c r="N20" s="73" t="s">
        <v>4</v>
      </c>
      <c r="P20" s="174" t="s">
        <v>5</v>
      </c>
      <c r="Q20" s="174"/>
      <c r="R20" s="197" t="str">
        <f>VLOOKUP(W20,ブロック分け!$B$7:$F$29,2,FALSE)</f>
        <v>FC VALON</v>
      </c>
      <c r="S20" s="198"/>
      <c r="T20" s="198"/>
      <c r="U20" s="198"/>
      <c r="V20" s="199"/>
      <c r="W20" s="171">
        <v>9</v>
      </c>
      <c r="X20" s="184" t="s">
        <v>3</v>
      </c>
      <c r="Y20" s="174">
        <v>2</v>
      </c>
      <c r="Z20" s="174">
        <v>4</v>
      </c>
      <c r="AA20" s="174">
        <v>4</v>
      </c>
      <c r="AB20" s="174">
        <v>2</v>
      </c>
      <c r="AC20" s="170" t="s">
        <v>5</v>
      </c>
    </row>
    <row r="21" spans="1:29" ht="12" customHeight="1">
      <c r="A21" s="174"/>
      <c r="B21" s="195"/>
      <c r="C21" s="195"/>
      <c r="D21" s="196"/>
      <c r="E21" s="172"/>
      <c r="F21" s="178"/>
      <c r="G21" s="179"/>
      <c r="H21" s="179"/>
      <c r="I21" s="179"/>
      <c r="J21" s="180"/>
      <c r="K21" s="174"/>
      <c r="L21" s="174"/>
      <c r="N21" s="73"/>
      <c r="P21" s="174"/>
      <c r="Q21" s="174"/>
      <c r="R21" s="200"/>
      <c r="S21" s="201"/>
      <c r="T21" s="201"/>
      <c r="U21" s="201"/>
      <c r="V21" s="202"/>
      <c r="W21" s="172"/>
      <c r="X21" s="184"/>
      <c r="Y21" s="174"/>
      <c r="Z21" s="174"/>
      <c r="AA21" s="174"/>
      <c r="AB21" s="174"/>
      <c r="AC21" s="170"/>
    </row>
    <row r="22" spans="1:29" ht="12" customHeight="1">
      <c r="A22" s="174"/>
      <c r="B22" s="195"/>
      <c r="C22" s="195"/>
      <c r="D22" s="196"/>
      <c r="E22" s="173"/>
      <c r="F22" s="181"/>
      <c r="G22" s="182"/>
      <c r="H22" s="182"/>
      <c r="I22" s="182"/>
      <c r="J22" s="183"/>
      <c r="K22" s="174"/>
      <c r="L22" s="174"/>
      <c r="N22" s="73" t="s">
        <v>4</v>
      </c>
      <c r="P22" s="174"/>
      <c r="Q22" s="174"/>
      <c r="R22" s="203"/>
      <c r="S22" s="204"/>
      <c r="T22" s="204"/>
      <c r="U22" s="204"/>
      <c r="V22" s="205"/>
      <c r="W22" s="173"/>
      <c r="X22" s="184"/>
      <c r="Y22" s="174"/>
      <c r="Z22" s="174"/>
      <c r="AA22" s="174"/>
      <c r="AB22" s="174"/>
      <c r="AC22" s="170"/>
    </row>
    <row r="23" spans="1:29" ht="12" customHeight="1">
      <c r="F23" s="46"/>
      <c r="G23" s="46"/>
      <c r="H23" s="46"/>
      <c r="I23" s="46"/>
      <c r="J23" s="46"/>
      <c r="N23" s="54"/>
      <c r="R23" s="46"/>
      <c r="S23" s="46"/>
      <c r="T23" s="46"/>
      <c r="U23" s="46"/>
      <c r="V23" s="46"/>
      <c r="X23" s="56"/>
      <c r="AC23" s="53"/>
    </row>
    <row r="24" spans="1:29" ht="12" customHeight="1">
      <c r="A24" s="174" t="s">
        <v>9</v>
      </c>
      <c r="B24" s="195">
        <v>0.63194444444444442</v>
      </c>
      <c r="C24" s="195"/>
      <c r="D24" s="196"/>
      <c r="E24" s="171">
        <v>4</v>
      </c>
      <c r="F24" s="197" t="str">
        <f>VLOOKUP(E24,ブロック分け!$B$7:$F$29,2,FALSE)</f>
        <v>TEAMリフレSC</v>
      </c>
      <c r="G24" s="198"/>
      <c r="H24" s="198"/>
      <c r="I24" s="198"/>
      <c r="J24" s="199"/>
      <c r="K24" s="174"/>
      <c r="L24" s="174" t="s">
        <v>3</v>
      </c>
      <c r="N24" s="73" t="s">
        <v>4</v>
      </c>
      <c r="P24" s="174" t="s">
        <v>5</v>
      </c>
      <c r="Q24" s="174"/>
      <c r="R24" s="215" t="str">
        <f>VLOOKUP(W24,ブロック分け!$B$7:$F$29,2,FALSE)</f>
        <v>今市第三カルナヴァル</v>
      </c>
      <c r="S24" s="216"/>
      <c r="T24" s="216"/>
      <c r="U24" s="216"/>
      <c r="V24" s="217"/>
      <c r="W24" s="171">
        <v>2</v>
      </c>
      <c r="X24" s="184" t="s">
        <v>3</v>
      </c>
      <c r="Y24" s="174">
        <v>9</v>
      </c>
      <c r="Z24" s="174">
        <v>6</v>
      </c>
      <c r="AA24" s="174">
        <v>6</v>
      </c>
      <c r="AB24" s="174">
        <v>9</v>
      </c>
      <c r="AC24" s="170" t="s">
        <v>5</v>
      </c>
    </row>
    <row r="25" spans="1:29" ht="12" customHeight="1">
      <c r="A25" s="174"/>
      <c r="B25" s="195"/>
      <c r="C25" s="195"/>
      <c r="D25" s="196"/>
      <c r="E25" s="172"/>
      <c r="F25" s="200"/>
      <c r="G25" s="201"/>
      <c r="H25" s="201"/>
      <c r="I25" s="201"/>
      <c r="J25" s="202"/>
      <c r="K25" s="174"/>
      <c r="L25" s="174"/>
      <c r="N25" s="73"/>
      <c r="P25" s="174"/>
      <c r="Q25" s="174"/>
      <c r="R25" s="218"/>
      <c r="S25" s="219"/>
      <c r="T25" s="219"/>
      <c r="U25" s="219"/>
      <c r="V25" s="220"/>
      <c r="W25" s="172"/>
      <c r="X25" s="184"/>
      <c r="Y25" s="174"/>
      <c r="Z25" s="174"/>
      <c r="AA25" s="174"/>
      <c r="AB25" s="174"/>
      <c r="AC25" s="170"/>
    </row>
    <row r="26" spans="1:29" ht="12" customHeight="1">
      <c r="A26" s="174"/>
      <c r="B26" s="195"/>
      <c r="C26" s="195"/>
      <c r="D26" s="196"/>
      <c r="E26" s="173"/>
      <c r="F26" s="203"/>
      <c r="G26" s="204"/>
      <c r="H26" s="204"/>
      <c r="I26" s="204"/>
      <c r="J26" s="205"/>
      <c r="K26" s="174"/>
      <c r="L26" s="174"/>
      <c r="N26" s="73" t="s">
        <v>4</v>
      </c>
      <c r="P26" s="174"/>
      <c r="Q26" s="174"/>
      <c r="R26" s="221"/>
      <c r="S26" s="222"/>
      <c r="T26" s="222"/>
      <c r="U26" s="222"/>
      <c r="V26" s="223"/>
      <c r="W26" s="173"/>
      <c r="X26" s="184"/>
      <c r="Y26" s="174"/>
      <c r="Z26" s="174"/>
      <c r="AA26" s="174"/>
      <c r="AB26" s="174"/>
      <c r="AC26" s="170"/>
    </row>
    <row r="27" spans="1:29" ht="12" customHeight="1">
      <c r="F27" s="46"/>
      <c r="G27" s="46"/>
      <c r="H27" s="46"/>
      <c r="I27" s="46"/>
      <c r="J27" s="46"/>
      <c r="N27" s="54"/>
      <c r="R27" s="46"/>
      <c r="S27" s="46"/>
      <c r="T27" s="46"/>
      <c r="U27" s="46"/>
      <c r="V27" s="46"/>
      <c r="X27" s="56"/>
      <c r="AC27" s="53"/>
    </row>
    <row r="28" spans="1:29" ht="12" customHeight="1">
      <c r="A28" s="174" t="s">
        <v>10</v>
      </c>
      <c r="B28" s="195">
        <v>0.66666666666666663</v>
      </c>
      <c r="C28" s="195"/>
      <c r="D28" s="196"/>
      <c r="E28" s="171">
        <v>6</v>
      </c>
      <c r="F28" s="197" t="str">
        <f>VLOOKUP(E28,ブロック分け!$B$7:$F$29,2,FALSE)</f>
        <v>FC Boa Sorte</v>
      </c>
      <c r="G28" s="198"/>
      <c r="H28" s="198"/>
      <c r="I28" s="198"/>
      <c r="J28" s="199"/>
      <c r="K28" s="174"/>
      <c r="L28" s="174" t="s">
        <v>3</v>
      </c>
      <c r="N28" s="73" t="s">
        <v>4</v>
      </c>
      <c r="P28" s="174" t="s">
        <v>5</v>
      </c>
      <c r="Q28" s="174"/>
      <c r="R28" s="197" t="str">
        <f>VLOOKUP(W28,ブロック分け!$B$7:$F$29,2,FALSE)</f>
        <v>FC VALON</v>
      </c>
      <c r="S28" s="198"/>
      <c r="T28" s="198"/>
      <c r="U28" s="198"/>
      <c r="V28" s="199"/>
      <c r="W28" s="171">
        <v>9</v>
      </c>
      <c r="X28" s="184" t="s">
        <v>3</v>
      </c>
      <c r="Y28" s="174">
        <v>4</v>
      </c>
      <c r="Z28" s="174">
        <v>1</v>
      </c>
      <c r="AA28" s="174">
        <v>1</v>
      </c>
      <c r="AB28" s="174">
        <v>4</v>
      </c>
      <c r="AC28" s="170" t="s">
        <v>5</v>
      </c>
    </row>
    <row r="29" spans="1:29" ht="12" customHeight="1">
      <c r="A29" s="174"/>
      <c r="B29" s="195"/>
      <c r="C29" s="195"/>
      <c r="D29" s="196"/>
      <c r="E29" s="172"/>
      <c r="F29" s="200"/>
      <c r="G29" s="201"/>
      <c r="H29" s="201"/>
      <c r="I29" s="201"/>
      <c r="J29" s="202"/>
      <c r="K29" s="174"/>
      <c r="L29" s="174"/>
      <c r="N29" s="73"/>
      <c r="P29" s="174"/>
      <c r="Q29" s="174"/>
      <c r="R29" s="200"/>
      <c r="S29" s="201"/>
      <c r="T29" s="201"/>
      <c r="U29" s="201"/>
      <c r="V29" s="202"/>
      <c r="W29" s="172"/>
      <c r="X29" s="184"/>
      <c r="Y29" s="174"/>
      <c r="Z29" s="174"/>
      <c r="AA29" s="174"/>
      <c r="AB29" s="174"/>
      <c r="AC29" s="170"/>
    </row>
    <row r="30" spans="1:29" ht="12" customHeight="1">
      <c r="A30" s="174"/>
      <c r="B30" s="195"/>
      <c r="C30" s="195"/>
      <c r="D30" s="196"/>
      <c r="E30" s="173"/>
      <c r="F30" s="203"/>
      <c r="G30" s="204"/>
      <c r="H30" s="204"/>
      <c r="I30" s="204"/>
      <c r="J30" s="205"/>
      <c r="K30" s="174"/>
      <c r="L30" s="174"/>
      <c r="N30" s="73" t="s">
        <v>4</v>
      </c>
      <c r="P30" s="174"/>
      <c r="Q30" s="174"/>
      <c r="R30" s="203"/>
      <c r="S30" s="204"/>
      <c r="T30" s="204"/>
      <c r="U30" s="204"/>
      <c r="V30" s="205"/>
      <c r="W30" s="173"/>
      <c r="X30" s="184"/>
      <c r="Y30" s="174"/>
      <c r="Z30" s="174"/>
      <c r="AA30" s="174"/>
      <c r="AB30" s="174"/>
      <c r="AC30" s="170"/>
    </row>
    <row r="31" spans="1:29" ht="9.75" customHeight="1">
      <c r="F31" s="46"/>
      <c r="G31" s="46"/>
      <c r="H31" s="46"/>
      <c r="I31" s="46"/>
      <c r="J31" s="46"/>
      <c r="N31" s="54"/>
      <c r="R31" s="46"/>
      <c r="S31" s="46"/>
      <c r="T31" s="46"/>
      <c r="U31" s="46"/>
      <c r="V31" s="46"/>
      <c r="X31" s="56"/>
      <c r="AC31" s="53"/>
    </row>
    <row r="32" spans="1:29" ht="9.75" customHeight="1">
      <c r="A32" s="190"/>
      <c r="B32" s="214"/>
      <c r="C32" s="214"/>
      <c r="D32" s="214"/>
      <c r="E32" s="190"/>
      <c r="F32" s="201"/>
      <c r="G32" s="201"/>
      <c r="H32" s="201"/>
      <c r="I32" s="201"/>
      <c r="J32" s="201"/>
      <c r="K32" s="190"/>
      <c r="L32" s="190"/>
      <c r="M32" s="21"/>
      <c r="N32" s="49"/>
      <c r="O32" s="21"/>
      <c r="P32" s="190"/>
      <c r="Q32" s="190"/>
      <c r="R32" s="201"/>
      <c r="S32" s="201"/>
      <c r="T32" s="201"/>
      <c r="U32" s="201"/>
      <c r="V32" s="201"/>
      <c r="W32" s="190"/>
      <c r="X32" s="237"/>
      <c r="Y32" s="190"/>
      <c r="Z32" s="190"/>
      <c r="AA32" s="190"/>
      <c r="AB32" s="190"/>
      <c r="AC32" s="236"/>
    </row>
    <row r="33" spans="1:29" ht="9.75" customHeight="1">
      <c r="A33" s="190"/>
      <c r="B33" s="214"/>
      <c r="C33" s="214"/>
      <c r="D33" s="214"/>
      <c r="E33" s="190"/>
      <c r="F33" s="201"/>
      <c r="G33" s="201"/>
      <c r="H33" s="201"/>
      <c r="I33" s="201"/>
      <c r="J33" s="201"/>
      <c r="K33" s="190"/>
      <c r="L33" s="190"/>
      <c r="M33" s="21"/>
      <c r="N33" s="57"/>
      <c r="O33" s="21"/>
      <c r="P33" s="190"/>
      <c r="Q33" s="190"/>
      <c r="R33" s="201"/>
      <c r="S33" s="201"/>
      <c r="T33" s="201"/>
      <c r="U33" s="201"/>
      <c r="V33" s="201"/>
      <c r="W33" s="190"/>
      <c r="X33" s="237"/>
      <c r="Y33" s="190"/>
      <c r="Z33" s="190"/>
      <c r="AA33" s="190"/>
      <c r="AB33" s="190"/>
      <c r="AC33" s="236"/>
    </row>
    <row r="34" spans="1:29" ht="9.75" customHeight="1">
      <c r="A34" s="190"/>
      <c r="B34" s="214"/>
      <c r="C34" s="214"/>
      <c r="D34" s="214"/>
      <c r="E34" s="190"/>
      <c r="F34" s="201"/>
      <c r="G34" s="201"/>
      <c r="H34" s="201"/>
      <c r="I34" s="201"/>
      <c r="J34" s="201"/>
      <c r="K34" s="190"/>
      <c r="L34" s="190"/>
      <c r="M34" s="21"/>
      <c r="N34" s="57"/>
      <c r="O34" s="21"/>
      <c r="P34" s="190"/>
      <c r="Q34" s="190"/>
      <c r="R34" s="201"/>
      <c r="S34" s="201"/>
      <c r="T34" s="201"/>
      <c r="U34" s="201"/>
      <c r="V34" s="201"/>
      <c r="W34" s="190"/>
      <c r="X34" s="237"/>
      <c r="Y34" s="190"/>
      <c r="Z34" s="190"/>
      <c r="AA34" s="190"/>
      <c r="AB34" s="190"/>
      <c r="AC34" s="236"/>
    </row>
    <row r="35" spans="1:29" ht="9.75" customHeight="1">
      <c r="A35" s="54"/>
      <c r="B35" s="55"/>
      <c r="C35" s="55"/>
      <c r="D35" s="60"/>
      <c r="E35" s="57"/>
      <c r="F35" s="59"/>
      <c r="G35" s="59"/>
      <c r="H35" s="59"/>
      <c r="I35" s="59"/>
      <c r="J35" s="59"/>
      <c r="K35" s="54"/>
      <c r="L35" s="54"/>
      <c r="N35" s="54"/>
      <c r="P35" s="54"/>
      <c r="Q35" s="54"/>
      <c r="R35" s="59"/>
      <c r="S35" s="59"/>
      <c r="T35" s="59"/>
      <c r="U35" s="59"/>
      <c r="V35" s="59"/>
      <c r="W35" s="57"/>
      <c r="X35" s="56"/>
      <c r="Y35" s="54"/>
      <c r="Z35" s="54"/>
      <c r="AA35" s="54"/>
      <c r="AB35" s="54"/>
      <c r="AC35" s="53"/>
    </row>
    <row r="36" spans="1:29" ht="21" customHeight="1">
      <c r="A36" s="39"/>
      <c r="B36" s="193" t="s">
        <v>1</v>
      </c>
      <c r="C36" s="193"/>
      <c r="D36" s="193"/>
      <c r="E36" s="193"/>
      <c r="F36" s="193"/>
      <c r="G36" s="193"/>
      <c r="H36" s="193"/>
      <c r="I36" s="193"/>
      <c r="J36" s="193"/>
      <c r="L36" s="233" t="s">
        <v>11</v>
      </c>
      <c r="M36" s="234"/>
      <c r="N36" s="234"/>
      <c r="O36" s="235"/>
      <c r="P36" s="207" t="s">
        <v>91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44"/>
    </row>
    <row r="37" spans="1:29" ht="17.100000000000001" customHeight="1">
      <c r="A37" s="39">
        <v>6</v>
      </c>
      <c r="B37" s="185" t="str">
        <f>VLOOKUP(A37,ブロック分け!$B$7:$F$29,2,FALSE)</f>
        <v>FC Boa Sorte</v>
      </c>
      <c r="C37" s="185"/>
      <c r="D37" s="185"/>
      <c r="E37" s="185"/>
      <c r="F37" s="185"/>
      <c r="G37" s="185"/>
      <c r="H37" s="185"/>
      <c r="I37" s="185"/>
      <c r="J37" s="185"/>
      <c r="L37" s="186" t="s">
        <v>12</v>
      </c>
      <c r="M37" s="186"/>
      <c r="N37" s="186"/>
      <c r="O37" s="186"/>
      <c r="P37" s="211" t="s">
        <v>156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4"/>
    </row>
    <row r="38" spans="1:29" ht="17.100000000000001" customHeight="1">
      <c r="A38" s="39">
        <v>7</v>
      </c>
      <c r="B38" s="185" t="str">
        <f>VLOOKUP(A38,ブロック分け!$B$7:$F$29,2,FALSE)</f>
        <v>HFC.ZERO真岡</v>
      </c>
      <c r="C38" s="185"/>
      <c r="D38" s="185"/>
      <c r="E38" s="185"/>
      <c r="F38" s="185"/>
      <c r="G38" s="185"/>
      <c r="H38" s="185"/>
      <c r="I38" s="185"/>
      <c r="J38" s="185"/>
      <c r="L38" s="186" t="s">
        <v>22</v>
      </c>
      <c r="M38" s="186"/>
      <c r="N38" s="186"/>
      <c r="O38" s="186"/>
      <c r="P38" s="211" t="s">
        <v>159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44"/>
    </row>
    <row r="39" spans="1:29" ht="17.100000000000001" customHeight="1">
      <c r="A39" s="39">
        <v>8</v>
      </c>
      <c r="B39" s="185" t="str">
        <f>VLOOKUP(A39,ブロック分け!$B$7:$F$29,2,FALSE)</f>
        <v>ヴェルフェたかはら那須U-12</v>
      </c>
      <c r="C39" s="185"/>
      <c r="D39" s="185"/>
      <c r="E39" s="185"/>
      <c r="F39" s="185"/>
      <c r="G39" s="185"/>
      <c r="H39" s="185"/>
      <c r="I39" s="185"/>
      <c r="J39" s="185"/>
      <c r="L39" s="186" t="s">
        <v>102</v>
      </c>
      <c r="M39" s="186"/>
      <c r="N39" s="186"/>
      <c r="O39" s="186"/>
      <c r="P39" s="211" t="s">
        <v>103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44"/>
    </row>
    <row r="40" spans="1:29" ht="17.100000000000001" customHeight="1">
      <c r="A40" s="39">
        <v>9</v>
      </c>
      <c r="B40" s="185" t="str">
        <f>VLOOKUP(A40,ブロック分け!$B$7:$F$29,2,FALSE)</f>
        <v>FC VALON</v>
      </c>
      <c r="C40" s="185"/>
      <c r="D40" s="185"/>
      <c r="E40" s="185"/>
      <c r="F40" s="185"/>
      <c r="G40" s="185"/>
      <c r="H40" s="185"/>
      <c r="I40" s="185"/>
      <c r="J40" s="185"/>
      <c r="L40" s="238" t="s">
        <v>23</v>
      </c>
      <c r="M40" s="187"/>
      <c r="N40" s="187"/>
      <c r="O40" s="239"/>
      <c r="P40" s="211" t="s">
        <v>33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44"/>
    </row>
    <row r="41" spans="1:29" ht="17.100000000000001" customHeight="1">
      <c r="A41" s="39">
        <v>10</v>
      </c>
      <c r="B41" s="185" t="str">
        <f>VLOOKUP(A41,ブロック分け!$B$7:$F$29,2,FALSE)</f>
        <v>ともぞうSC</v>
      </c>
      <c r="C41" s="185"/>
      <c r="D41" s="185"/>
      <c r="E41" s="185"/>
      <c r="F41" s="185"/>
      <c r="G41" s="185"/>
      <c r="H41" s="185"/>
      <c r="I41" s="185"/>
      <c r="J41" s="185"/>
      <c r="L41" s="240"/>
      <c r="M41" s="188"/>
      <c r="N41" s="188"/>
      <c r="O41" s="241"/>
      <c r="P41" s="245" t="str">
        <f>F61</f>
        <v>HFC.ZERO真岡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3"/>
      <c r="AC41" s="44"/>
    </row>
    <row r="42" spans="1:29" ht="17.100000000000001" customHeight="1">
      <c r="A42" s="66"/>
      <c r="B42" s="246"/>
      <c r="C42" s="246"/>
      <c r="D42" s="246"/>
      <c r="E42" s="246"/>
      <c r="F42" s="246"/>
      <c r="G42" s="246"/>
      <c r="H42" s="246"/>
      <c r="I42" s="246"/>
      <c r="J42" s="246"/>
      <c r="L42" s="242"/>
      <c r="M42" s="243"/>
      <c r="N42" s="243"/>
      <c r="O42" s="244"/>
      <c r="P42" s="211" t="str">
        <f>R61</f>
        <v>ヴェルフェたかはら那須U-12</v>
      </c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9" ht="9.75" customHeight="1"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29">
      <c r="A44" s="45"/>
      <c r="C44" s="45"/>
      <c r="X44" s="56" t="s">
        <v>3</v>
      </c>
      <c r="Y44" s="54" t="s">
        <v>14</v>
      </c>
      <c r="Z44" s="54" t="s">
        <v>15</v>
      </c>
      <c r="AA44" s="54" t="s">
        <v>16</v>
      </c>
      <c r="AB44" s="54" t="s">
        <v>6</v>
      </c>
      <c r="AC44" s="30" t="s">
        <v>5</v>
      </c>
    </row>
    <row r="45" spans="1:29" ht="12" customHeight="1">
      <c r="A45" s="174" t="s">
        <v>2</v>
      </c>
      <c r="B45" s="195">
        <v>0.52777777777777779</v>
      </c>
      <c r="C45" s="195"/>
      <c r="D45" s="196"/>
      <c r="E45" s="171">
        <v>5</v>
      </c>
      <c r="F45" s="197" t="str">
        <f>VLOOKUP(E45,ブロック分け!$B$7:$F$29,2,FALSE)</f>
        <v>栃木SC ジュニア</v>
      </c>
      <c r="G45" s="198"/>
      <c r="H45" s="198"/>
      <c r="I45" s="198"/>
      <c r="J45" s="199"/>
      <c r="K45" s="174"/>
      <c r="L45" s="174" t="s">
        <v>3</v>
      </c>
      <c r="N45" s="73" t="s">
        <v>4</v>
      </c>
      <c r="P45" s="174" t="s">
        <v>5</v>
      </c>
      <c r="Q45" s="174"/>
      <c r="R45" s="224" t="str">
        <f>VLOOKUP(W45,ブロック分け!$B$7:$F$29,2,FALSE)</f>
        <v>野原グランディオスFC</v>
      </c>
      <c r="S45" s="225"/>
      <c r="T45" s="225"/>
      <c r="U45" s="225"/>
      <c r="V45" s="226"/>
      <c r="W45" s="171">
        <v>3</v>
      </c>
      <c r="X45" s="194" t="s">
        <v>3</v>
      </c>
      <c r="Y45" s="174">
        <v>10</v>
      </c>
      <c r="Z45" s="174">
        <v>7</v>
      </c>
      <c r="AA45" s="174">
        <v>7</v>
      </c>
      <c r="AB45" s="174">
        <v>10</v>
      </c>
      <c r="AC45" s="170" t="s">
        <v>5</v>
      </c>
    </row>
    <row r="46" spans="1:29" ht="12" customHeight="1">
      <c r="A46" s="174"/>
      <c r="B46" s="195"/>
      <c r="C46" s="195"/>
      <c r="D46" s="196"/>
      <c r="E46" s="172"/>
      <c r="F46" s="200"/>
      <c r="G46" s="201"/>
      <c r="H46" s="201"/>
      <c r="I46" s="201"/>
      <c r="J46" s="202"/>
      <c r="K46" s="174"/>
      <c r="L46" s="174"/>
      <c r="N46" s="73"/>
      <c r="P46" s="174"/>
      <c r="Q46" s="174"/>
      <c r="R46" s="227"/>
      <c r="S46" s="228"/>
      <c r="T46" s="228"/>
      <c r="U46" s="228"/>
      <c r="V46" s="229"/>
      <c r="W46" s="172"/>
      <c r="X46" s="194"/>
      <c r="Y46" s="174"/>
      <c r="Z46" s="174"/>
      <c r="AA46" s="174"/>
      <c r="AB46" s="174"/>
      <c r="AC46" s="170"/>
    </row>
    <row r="47" spans="1:29" ht="12" customHeight="1">
      <c r="A47" s="174"/>
      <c r="B47" s="195"/>
      <c r="C47" s="195"/>
      <c r="D47" s="196"/>
      <c r="E47" s="173"/>
      <c r="F47" s="203"/>
      <c r="G47" s="204"/>
      <c r="H47" s="204"/>
      <c r="I47" s="204"/>
      <c r="J47" s="205"/>
      <c r="K47" s="174"/>
      <c r="L47" s="174"/>
      <c r="N47" s="73" t="s">
        <v>4</v>
      </c>
      <c r="P47" s="174"/>
      <c r="Q47" s="174"/>
      <c r="R47" s="230"/>
      <c r="S47" s="231"/>
      <c r="T47" s="231"/>
      <c r="U47" s="231"/>
      <c r="V47" s="232"/>
      <c r="W47" s="173"/>
      <c r="X47" s="194"/>
      <c r="Y47" s="174"/>
      <c r="Z47" s="174"/>
      <c r="AA47" s="174"/>
      <c r="AB47" s="174"/>
      <c r="AC47" s="170"/>
    </row>
    <row r="48" spans="1:29" ht="12" customHeight="1">
      <c r="F48" s="46"/>
      <c r="G48" s="46"/>
      <c r="H48" s="46"/>
      <c r="I48" s="46"/>
      <c r="J48" s="46"/>
      <c r="N48" s="54"/>
      <c r="R48" s="46"/>
      <c r="S48" s="46"/>
      <c r="T48" s="46"/>
      <c r="U48" s="46"/>
      <c r="V48" s="46"/>
      <c r="X48" s="56"/>
      <c r="AC48" s="53"/>
    </row>
    <row r="49" spans="1:29" ht="12" customHeight="1">
      <c r="A49" s="174" t="s">
        <v>7</v>
      </c>
      <c r="B49" s="195">
        <v>0.5625</v>
      </c>
      <c r="C49" s="195"/>
      <c r="D49" s="196"/>
      <c r="E49" s="171">
        <v>7</v>
      </c>
      <c r="F49" s="197" t="str">
        <f>VLOOKUP(E49,ブロック分け!$B$7:$F$29,2,FALSE)</f>
        <v>HFC.ZERO真岡</v>
      </c>
      <c r="G49" s="198"/>
      <c r="H49" s="198"/>
      <c r="I49" s="198"/>
      <c r="J49" s="199"/>
      <c r="K49" s="174"/>
      <c r="L49" s="174" t="s">
        <v>3</v>
      </c>
      <c r="N49" s="73" t="s">
        <v>4</v>
      </c>
      <c r="P49" s="174" t="s">
        <v>5</v>
      </c>
      <c r="Q49" s="174"/>
      <c r="R49" s="197" t="str">
        <f>VLOOKUP(W49,ブロック分け!$B$7:$F$29,2,FALSE)</f>
        <v>ともぞうSC</v>
      </c>
      <c r="S49" s="198"/>
      <c r="T49" s="198"/>
      <c r="U49" s="198"/>
      <c r="V49" s="199"/>
      <c r="W49" s="171">
        <v>10</v>
      </c>
      <c r="X49" s="184" t="s">
        <v>3</v>
      </c>
      <c r="Y49" s="174">
        <v>1</v>
      </c>
      <c r="Z49" s="174">
        <v>3</v>
      </c>
      <c r="AA49" s="174">
        <v>3</v>
      </c>
      <c r="AB49" s="174">
        <v>1</v>
      </c>
      <c r="AC49" s="170" t="s">
        <v>5</v>
      </c>
    </row>
    <row r="50" spans="1:29" ht="12" customHeight="1">
      <c r="A50" s="174"/>
      <c r="B50" s="195"/>
      <c r="C50" s="195"/>
      <c r="D50" s="196"/>
      <c r="E50" s="172"/>
      <c r="F50" s="200"/>
      <c r="G50" s="201"/>
      <c r="H50" s="201"/>
      <c r="I50" s="201"/>
      <c r="J50" s="202"/>
      <c r="K50" s="174"/>
      <c r="L50" s="174"/>
      <c r="N50" s="73"/>
      <c r="P50" s="174"/>
      <c r="Q50" s="174"/>
      <c r="R50" s="200"/>
      <c r="S50" s="201"/>
      <c r="T50" s="201"/>
      <c r="U50" s="201"/>
      <c r="V50" s="202"/>
      <c r="W50" s="172"/>
      <c r="X50" s="184"/>
      <c r="Y50" s="174"/>
      <c r="Z50" s="174"/>
      <c r="AA50" s="174"/>
      <c r="AB50" s="174"/>
      <c r="AC50" s="170"/>
    </row>
    <row r="51" spans="1:29" ht="12" customHeight="1">
      <c r="A51" s="174"/>
      <c r="B51" s="195"/>
      <c r="C51" s="195"/>
      <c r="D51" s="196"/>
      <c r="E51" s="173"/>
      <c r="F51" s="203"/>
      <c r="G51" s="204"/>
      <c r="H51" s="204"/>
      <c r="I51" s="204"/>
      <c r="J51" s="205"/>
      <c r="K51" s="174"/>
      <c r="L51" s="174"/>
      <c r="N51" s="73" t="s">
        <v>4</v>
      </c>
      <c r="P51" s="174"/>
      <c r="Q51" s="174"/>
      <c r="R51" s="203"/>
      <c r="S51" s="204"/>
      <c r="T51" s="204"/>
      <c r="U51" s="204"/>
      <c r="V51" s="205"/>
      <c r="W51" s="173"/>
      <c r="X51" s="184"/>
      <c r="Y51" s="174"/>
      <c r="Z51" s="174"/>
      <c r="AA51" s="174"/>
      <c r="AB51" s="174"/>
      <c r="AC51" s="170"/>
    </row>
    <row r="52" spans="1:29" ht="12" customHeight="1">
      <c r="F52" s="46"/>
      <c r="G52" s="46"/>
      <c r="H52" s="46"/>
      <c r="I52" s="46"/>
      <c r="J52" s="46"/>
      <c r="N52" s="54"/>
      <c r="O52" s="61"/>
      <c r="R52" s="46"/>
      <c r="S52" s="46"/>
      <c r="T52" s="46"/>
      <c r="U52" s="46"/>
      <c r="V52" s="46"/>
      <c r="X52" s="56"/>
      <c r="AC52" s="53"/>
    </row>
    <row r="53" spans="1:29" ht="12" customHeight="1">
      <c r="A53" s="174" t="s">
        <v>8</v>
      </c>
      <c r="B53" s="195">
        <v>0.59722222222222221</v>
      </c>
      <c r="C53" s="195"/>
      <c r="D53" s="196"/>
      <c r="E53" s="171">
        <v>1</v>
      </c>
      <c r="F53" s="175" t="str">
        <f>VLOOKUP(E53,ブロック分け!$B$7:$F$29,2,FALSE)</f>
        <v>足利トレヴィータFC</v>
      </c>
      <c r="G53" s="176"/>
      <c r="H53" s="176"/>
      <c r="I53" s="176"/>
      <c r="J53" s="177"/>
      <c r="K53" s="174"/>
      <c r="L53" s="174" t="s">
        <v>3</v>
      </c>
      <c r="N53" s="73" t="s">
        <v>4</v>
      </c>
      <c r="P53" s="174" t="s">
        <v>5</v>
      </c>
      <c r="Q53" s="174"/>
      <c r="R53" s="224" t="str">
        <f>VLOOKUP(W53,ブロック分け!$B$7:$F$29,2,FALSE)</f>
        <v>野原グランディオスFC</v>
      </c>
      <c r="S53" s="225"/>
      <c r="T53" s="225"/>
      <c r="U53" s="225"/>
      <c r="V53" s="226"/>
      <c r="W53" s="171">
        <v>3</v>
      </c>
      <c r="X53" s="184" t="s">
        <v>3</v>
      </c>
      <c r="Y53" s="174">
        <v>5</v>
      </c>
      <c r="Z53" s="174">
        <v>10</v>
      </c>
      <c r="AA53" s="174">
        <v>10</v>
      </c>
      <c r="AB53" s="174">
        <v>5</v>
      </c>
      <c r="AC53" s="170" t="s">
        <v>5</v>
      </c>
    </row>
    <row r="54" spans="1:29" ht="12" customHeight="1">
      <c r="A54" s="174"/>
      <c r="B54" s="195"/>
      <c r="C54" s="195"/>
      <c r="D54" s="196"/>
      <c r="E54" s="172"/>
      <c r="F54" s="178"/>
      <c r="G54" s="179"/>
      <c r="H54" s="179"/>
      <c r="I54" s="179"/>
      <c r="J54" s="180"/>
      <c r="K54" s="174"/>
      <c r="L54" s="174"/>
      <c r="N54" s="73"/>
      <c r="P54" s="174"/>
      <c r="Q54" s="174"/>
      <c r="R54" s="227"/>
      <c r="S54" s="228"/>
      <c r="T54" s="228"/>
      <c r="U54" s="228"/>
      <c r="V54" s="229"/>
      <c r="W54" s="172"/>
      <c r="X54" s="184"/>
      <c r="Y54" s="174"/>
      <c r="Z54" s="174"/>
      <c r="AA54" s="174"/>
      <c r="AB54" s="174"/>
      <c r="AC54" s="170"/>
    </row>
    <row r="55" spans="1:29" ht="12" customHeight="1">
      <c r="A55" s="174"/>
      <c r="B55" s="195"/>
      <c r="C55" s="195"/>
      <c r="D55" s="196"/>
      <c r="E55" s="173"/>
      <c r="F55" s="181"/>
      <c r="G55" s="182"/>
      <c r="H55" s="182"/>
      <c r="I55" s="182"/>
      <c r="J55" s="183"/>
      <c r="K55" s="174"/>
      <c r="L55" s="174"/>
      <c r="N55" s="73" t="s">
        <v>4</v>
      </c>
      <c r="P55" s="174"/>
      <c r="Q55" s="174"/>
      <c r="R55" s="230"/>
      <c r="S55" s="231"/>
      <c r="T55" s="231"/>
      <c r="U55" s="231"/>
      <c r="V55" s="232"/>
      <c r="W55" s="173"/>
      <c r="X55" s="184"/>
      <c r="Y55" s="174"/>
      <c r="Z55" s="174"/>
      <c r="AA55" s="174"/>
      <c r="AB55" s="174"/>
      <c r="AC55" s="170"/>
    </row>
    <row r="56" spans="1:29" ht="12" customHeight="1">
      <c r="F56" s="46"/>
      <c r="G56" s="46"/>
      <c r="H56" s="46"/>
      <c r="I56" s="46"/>
      <c r="J56" s="46"/>
      <c r="N56" s="54"/>
      <c r="R56" s="46"/>
      <c r="S56" s="46"/>
      <c r="T56" s="46"/>
      <c r="U56" s="46"/>
      <c r="V56" s="46"/>
      <c r="X56" s="56"/>
      <c r="AC56" s="53"/>
    </row>
    <row r="57" spans="1:29" ht="12" customHeight="1">
      <c r="A57" s="174" t="s">
        <v>9</v>
      </c>
      <c r="B57" s="195">
        <v>0.63194444444444442</v>
      </c>
      <c r="C57" s="195"/>
      <c r="D57" s="196"/>
      <c r="E57" s="171">
        <v>5</v>
      </c>
      <c r="F57" s="197" t="str">
        <f>VLOOKUP(E57,ブロック分け!$B$7:$F$29,2,FALSE)</f>
        <v>栃木SC ジュニア</v>
      </c>
      <c r="G57" s="198"/>
      <c r="H57" s="198"/>
      <c r="I57" s="198"/>
      <c r="J57" s="199"/>
      <c r="K57" s="174"/>
      <c r="L57" s="174" t="s">
        <v>3</v>
      </c>
      <c r="N57" s="73" t="s">
        <v>4</v>
      </c>
      <c r="P57" s="174" t="s">
        <v>5</v>
      </c>
      <c r="Q57" s="174"/>
      <c r="R57" s="197" t="str">
        <f>VLOOKUP(W57,ブロック分け!$B$7:$F$29,2,FALSE)</f>
        <v>ともぞうSC</v>
      </c>
      <c r="S57" s="198"/>
      <c r="T57" s="198"/>
      <c r="U57" s="198"/>
      <c r="V57" s="199"/>
      <c r="W57" s="171">
        <v>10</v>
      </c>
      <c r="X57" s="184" t="s">
        <v>3</v>
      </c>
      <c r="Y57" s="174">
        <v>7</v>
      </c>
      <c r="Z57" s="174">
        <v>8</v>
      </c>
      <c r="AA57" s="174">
        <v>8</v>
      </c>
      <c r="AB57" s="174">
        <v>7</v>
      </c>
      <c r="AC57" s="170" t="s">
        <v>5</v>
      </c>
    </row>
    <row r="58" spans="1:29" ht="12" customHeight="1">
      <c r="A58" s="174"/>
      <c r="B58" s="195"/>
      <c r="C58" s="195"/>
      <c r="D58" s="196"/>
      <c r="E58" s="172"/>
      <c r="F58" s="200"/>
      <c r="G58" s="201"/>
      <c r="H58" s="201"/>
      <c r="I58" s="201"/>
      <c r="J58" s="202"/>
      <c r="K58" s="174"/>
      <c r="L58" s="174"/>
      <c r="N58" s="73"/>
      <c r="P58" s="174"/>
      <c r="Q58" s="174"/>
      <c r="R58" s="200"/>
      <c r="S58" s="201"/>
      <c r="T58" s="201"/>
      <c r="U58" s="201"/>
      <c r="V58" s="202"/>
      <c r="W58" s="172"/>
      <c r="X58" s="184"/>
      <c r="Y58" s="174"/>
      <c r="Z58" s="174"/>
      <c r="AA58" s="174"/>
      <c r="AB58" s="174"/>
      <c r="AC58" s="170"/>
    </row>
    <row r="59" spans="1:29" ht="12" customHeight="1">
      <c r="A59" s="174"/>
      <c r="B59" s="195"/>
      <c r="C59" s="195"/>
      <c r="D59" s="196"/>
      <c r="E59" s="173"/>
      <c r="F59" s="203"/>
      <c r="G59" s="204"/>
      <c r="H59" s="204"/>
      <c r="I59" s="204"/>
      <c r="J59" s="205"/>
      <c r="K59" s="174"/>
      <c r="L59" s="174"/>
      <c r="N59" s="73" t="s">
        <v>4</v>
      </c>
      <c r="P59" s="174"/>
      <c r="Q59" s="174"/>
      <c r="R59" s="203"/>
      <c r="S59" s="204"/>
      <c r="T59" s="204"/>
      <c r="U59" s="204"/>
      <c r="V59" s="205"/>
      <c r="W59" s="173"/>
      <c r="X59" s="184"/>
      <c r="Y59" s="174"/>
      <c r="Z59" s="174"/>
      <c r="AA59" s="174"/>
      <c r="AB59" s="174"/>
      <c r="AC59" s="170"/>
    </row>
    <row r="60" spans="1:29" ht="12" customHeight="1">
      <c r="F60" s="46"/>
      <c r="G60" s="46"/>
      <c r="H60" s="46"/>
      <c r="I60" s="46"/>
      <c r="J60" s="46"/>
      <c r="N60" s="54"/>
      <c r="R60" s="46"/>
      <c r="S60" s="46"/>
      <c r="T60" s="46"/>
      <c r="U60" s="46"/>
      <c r="V60" s="46"/>
      <c r="X60" s="56"/>
      <c r="AC60" s="53"/>
    </row>
    <row r="61" spans="1:29" ht="12" customHeight="1">
      <c r="A61" s="174" t="s">
        <v>10</v>
      </c>
      <c r="B61" s="195">
        <v>0.66666666666666663</v>
      </c>
      <c r="C61" s="195"/>
      <c r="D61" s="196"/>
      <c r="E61" s="171">
        <v>7</v>
      </c>
      <c r="F61" s="197" t="str">
        <f>VLOOKUP(E61,ブロック分け!$B$7:$F$29,2,FALSE)</f>
        <v>HFC.ZERO真岡</v>
      </c>
      <c r="G61" s="198"/>
      <c r="H61" s="198"/>
      <c r="I61" s="198"/>
      <c r="J61" s="199"/>
      <c r="K61" s="174"/>
      <c r="L61" s="174" t="s">
        <v>3</v>
      </c>
      <c r="N61" s="73" t="s">
        <v>4</v>
      </c>
      <c r="P61" s="174" t="s">
        <v>5</v>
      </c>
      <c r="Q61" s="174"/>
      <c r="R61" s="175" t="str">
        <f>VLOOKUP(W61,ブロック分け!$B$7:$F$29,2,FALSE)</f>
        <v>ヴェルフェたかはら那須U-12</v>
      </c>
      <c r="S61" s="176"/>
      <c r="T61" s="176"/>
      <c r="U61" s="176"/>
      <c r="V61" s="177"/>
      <c r="W61" s="171">
        <v>8</v>
      </c>
      <c r="X61" s="184" t="s">
        <v>3</v>
      </c>
      <c r="Y61" s="174">
        <v>3</v>
      </c>
      <c r="Z61" s="174">
        <v>5</v>
      </c>
      <c r="AA61" s="174">
        <v>5</v>
      </c>
      <c r="AB61" s="174">
        <v>3</v>
      </c>
      <c r="AC61" s="170" t="s">
        <v>5</v>
      </c>
    </row>
    <row r="62" spans="1:29" ht="12" customHeight="1">
      <c r="A62" s="174"/>
      <c r="B62" s="195"/>
      <c r="C62" s="195"/>
      <c r="D62" s="196"/>
      <c r="E62" s="172"/>
      <c r="F62" s="200"/>
      <c r="G62" s="201"/>
      <c r="H62" s="201"/>
      <c r="I62" s="201"/>
      <c r="J62" s="202"/>
      <c r="K62" s="174"/>
      <c r="L62" s="174"/>
      <c r="N62" s="73"/>
      <c r="P62" s="174"/>
      <c r="Q62" s="174"/>
      <c r="R62" s="178"/>
      <c r="S62" s="179"/>
      <c r="T62" s="179"/>
      <c r="U62" s="179"/>
      <c r="V62" s="180"/>
      <c r="W62" s="172"/>
      <c r="X62" s="184"/>
      <c r="Y62" s="174"/>
      <c r="Z62" s="174"/>
      <c r="AA62" s="174"/>
      <c r="AB62" s="174"/>
      <c r="AC62" s="170"/>
    </row>
    <row r="63" spans="1:29" ht="12" customHeight="1">
      <c r="A63" s="174"/>
      <c r="B63" s="195"/>
      <c r="C63" s="195"/>
      <c r="D63" s="196"/>
      <c r="E63" s="173"/>
      <c r="F63" s="203"/>
      <c r="G63" s="204"/>
      <c r="H63" s="204"/>
      <c r="I63" s="204"/>
      <c r="J63" s="205"/>
      <c r="K63" s="174"/>
      <c r="L63" s="174"/>
      <c r="N63" s="73" t="s">
        <v>4</v>
      </c>
      <c r="P63" s="174"/>
      <c r="Q63" s="174"/>
      <c r="R63" s="181"/>
      <c r="S63" s="182"/>
      <c r="T63" s="182"/>
      <c r="U63" s="182"/>
      <c r="V63" s="183"/>
      <c r="W63" s="173"/>
      <c r="X63" s="184"/>
      <c r="Y63" s="174"/>
      <c r="Z63" s="174"/>
      <c r="AA63" s="174"/>
      <c r="AB63" s="174"/>
      <c r="AC63" s="170"/>
    </row>
    <row r="64" spans="1:29" ht="9.75" customHeight="1">
      <c r="F64" s="46"/>
      <c r="G64" s="46"/>
      <c r="H64" s="46"/>
      <c r="I64" s="46"/>
      <c r="J64" s="46"/>
      <c r="N64" s="54"/>
      <c r="R64" s="46"/>
      <c r="S64" s="46"/>
      <c r="T64" s="46"/>
      <c r="U64" s="46"/>
      <c r="V64" s="46"/>
      <c r="X64" s="56"/>
      <c r="AC64" s="53"/>
    </row>
    <row r="65" spans="1:29">
      <c r="A65" s="190"/>
      <c r="B65" s="214"/>
      <c r="C65" s="214"/>
      <c r="D65" s="214"/>
      <c r="E65" s="190"/>
      <c r="F65" s="201"/>
      <c r="G65" s="201"/>
      <c r="H65" s="201"/>
      <c r="I65" s="201"/>
      <c r="J65" s="201"/>
      <c r="K65" s="190"/>
      <c r="L65" s="190"/>
      <c r="M65" s="21"/>
      <c r="N65" s="57"/>
      <c r="O65" s="21"/>
      <c r="P65" s="190"/>
      <c r="Q65" s="190"/>
      <c r="R65" s="201"/>
      <c r="S65" s="201"/>
      <c r="T65" s="201"/>
      <c r="U65" s="201"/>
      <c r="V65" s="201"/>
      <c r="W65" s="190"/>
      <c r="X65" s="237"/>
      <c r="Y65" s="190"/>
      <c r="Z65" s="190"/>
      <c r="AA65" s="190"/>
      <c r="AB65" s="190"/>
      <c r="AC65" s="236"/>
    </row>
    <row r="66" spans="1:29">
      <c r="A66" s="190"/>
      <c r="B66" s="214"/>
      <c r="C66" s="214"/>
      <c r="D66" s="214"/>
      <c r="E66" s="190"/>
      <c r="F66" s="201"/>
      <c r="G66" s="201"/>
      <c r="H66" s="201"/>
      <c r="I66" s="201"/>
      <c r="J66" s="201"/>
      <c r="K66" s="190"/>
      <c r="L66" s="190"/>
      <c r="M66" s="21"/>
      <c r="N66" s="57"/>
      <c r="O66" s="21"/>
      <c r="P66" s="190"/>
      <c r="Q66" s="190"/>
      <c r="R66" s="201"/>
      <c r="S66" s="201"/>
      <c r="T66" s="201"/>
      <c r="U66" s="201"/>
      <c r="V66" s="201"/>
      <c r="W66" s="190"/>
      <c r="X66" s="237"/>
      <c r="Y66" s="190"/>
      <c r="Z66" s="190"/>
      <c r="AA66" s="190"/>
      <c r="AB66" s="190"/>
      <c r="AC66" s="236"/>
    </row>
    <row r="67" spans="1:29">
      <c r="A67" s="190"/>
      <c r="B67" s="214"/>
      <c r="C67" s="214"/>
      <c r="D67" s="214"/>
      <c r="E67" s="190"/>
      <c r="F67" s="201"/>
      <c r="G67" s="201"/>
      <c r="H67" s="201"/>
      <c r="I67" s="201"/>
      <c r="J67" s="201"/>
      <c r="K67" s="190"/>
      <c r="L67" s="190"/>
      <c r="M67" s="21"/>
      <c r="N67" s="57"/>
      <c r="O67" s="21"/>
      <c r="P67" s="190"/>
      <c r="Q67" s="190"/>
      <c r="R67" s="201"/>
      <c r="S67" s="201"/>
      <c r="T67" s="201"/>
      <c r="U67" s="201"/>
      <c r="V67" s="201"/>
      <c r="W67" s="190"/>
      <c r="X67" s="237"/>
      <c r="Y67" s="190"/>
      <c r="Z67" s="190"/>
      <c r="AA67" s="190"/>
      <c r="AB67" s="190"/>
      <c r="AC67" s="236"/>
    </row>
    <row r="68" spans="1:29">
      <c r="A68" s="54"/>
      <c r="B68" s="48"/>
      <c r="C68" s="48"/>
      <c r="D68" s="48"/>
      <c r="E68" s="57"/>
      <c r="F68" s="59"/>
      <c r="G68" s="59"/>
      <c r="H68" s="59"/>
      <c r="I68" s="59"/>
      <c r="J68" s="59"/>
      <c r="K68" s="54"/>
      <c r="L68" s="54"/>
      <c r="N68" s="54"/>
      <c r="P68" s="54"/>
      <c r="Q68" s="54"/>
      <c r="R68" s="59"/>
      <c r="S68" s="59"/>
      <c r="T68" s="59"/>
      <c r="U68" s="59"/>
      <c r="V68" s="59"/>
      <c r="W68" s="57"/>
      <c r="X68" s="56"/>
      <c r="Y68" s="54"/>
      <c r="Z68" s="54"/>
      <c r="AA68" s="54"/>
      <c r="AB68" s="54"/>
      <c r="AC68" s="53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B50" sqref="B50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108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46"/>
      <c r="L3" s="208" t="s">
        <v>11</v>
      </c>
      <c r="M3" s="209"/>
      <c r="N3" s="209"/>
      <c r="O3" s="210"/>
      <c r="P3" s="207" t="s">
        <v>106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11</v>
      </c>
      <c r="B4" s="185" t="str">
        <f>VLOOKUP(A4,ブロック分け!$B$7:$F$29,2,FALSE)</f>
        <v>野木SSS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105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12</v>
      </c>
      <c r="B5" s="185" t="str">
        <f>VLOOKUP(A5,ブロック分け!$B$7:$F$29,2,FALSE)</f>
        <v>しおやFCヴィガウス</v>
      </c>
      <c r="C5" s="185"/>
      <c r="D5" s="185"/>
      <c r="E5" s="185"/>
      <c r="F5" s="185"/>
      <c r="G5" s="185"/>
      <c r="H5" s="185"/>
      <c r="I5" s="185"/>
      <c r="J5" s="185"/>
      <c r="L5" s="186" t="s">
        <v>21</v>
      </c>
      <c r="M5" s="186"/>
      <c r="N5" s="186"/>
      <c r="O5" s="186"/>
      <c r="P5" s="191" t="s">
        <v>74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44"/>
    </row>
    <row r="6" spans="1:29" ht="17.100000000000001" customHeight="1">
      <c r="A6" s="39">
        <v>13</v>
      </c>
      <c r="B6" s="185" t="str">
        <f>VLOOKUP(A6,ブロック分け!$B$7:$F$29,2,FALSE)</f>
        <v>FCアネーロ宇都宮</v>
      </c>
      <c r="C6" s="185"/>
      <c r="D6" s="185"/>
      <c r="E6" s="185"/>
      <c r="F6" s="185"/>
      <c r="G6" s="185"/>
      <c r="H6" s="185"/>
      <c r="I6" s="185"/>
      <c r="J6" s="185"/>
      <c r="L6" s="186" t="s">
        <v>22</v>
      </c>
      <c r="M6" s="186"/>
      <c r="N6" s="186"/>
      <c r="O6" s="186"/>
      <c r="P6" s="191" t="s">
        <v>157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44"/>
    </row>
    <row r="7" spans="1:29" ht="17.100000000000001" customHeight="1">
      <c r="A7" s="39">
        <v>14</v>
      </c>
      <c r="B7" s="185" t="str">
        <f>VLOOKUP(A7,ブロック分け!$B$7:$F$29,2,FALSE)</f>
        <v>御厨FC</v>
      </c>
      <c r="C7" s="185"/>
      <c r="D7" s="185"/>
      <c r="E7" s="185"/>
      <c r="F7" s="185"/>
      <c r="G7" s="185"/>
      <c r="H7" s="185"/>
      <c r="I7" s="185"/>
      <c r="J7" s="185"/>
      <c r="L7" s="187"/>
      <c r="M7" s="187"/>
      <c r="N7" s="187"/>
      <c r="O7" s="18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44"/>
    </row>
    <row r="8" spans="1:29" ht="17.100000000000001" customHeight="1">
      <c r="A8" s="39">
        <v>15</v>
      </c>
      <c r="B8" s="185" t="str">
        <f>VLOOKUP(A8,ブロック分け!$B$7:$F$29,2,FALSE)</f>
        <v>細谷SC</v>
      </c>
      <c r="C8" s="185"/>
      <c r="D8" s="185"/>
      <c r="E8" s="185"/>
      <c r="F8" s="185"/>
      <c r="G8" s="185"/>
      <c r="H8" s="185"/>
      <c r="I8" s="185"/>
      <c r="J8" s="185"/>
      <c r="L8" s="188"/>
      <c r="M8" s="188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44"/>
    </row>
    <row r="9" spans="1:29" ht="17.100000000000001" customHeight="1">
      <c r="A9" s="21"/>
      <c r="B9" s="147"/>
      <c r="C9" s="147"/>
      <c r="D9" s="147"/>
      <c r="E9" s="147"/>
      <c r="F9" s="147"/>
      <c r="G9" s="147"/>
      <c r="H9" s="147"/>
      <c r="I9" s="147"/>
      <c r="J9" s="147"/>
      <c r="L9" s="188"/>
      <c r="M9" s="188"/>
      <c r="N9" s="188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9.75" customHeight="1">
      <c r="B11" s="57"/>
      <c r="C11" s="57"/>
      <c r="D11" s="57"/>
      <c r="E11" s="57"/>
      <c r="F11" s="57"/>
      <c r="G11" s="57"/>
      <c r="H11" s="57"/>
      <c r="I11" s="57"/>
      <c r="J11" s="57"/>
    </row>
    <row r="12" spans="1:29" ht="15" customHeight="1">
      <c r="A12" s="45"/>
      <c r="C12" s="45"/>
      <c r="X12" s="56" t="s">
        <v>3</v>
      </c>
      <c r="Y12" s="54" t="s">
        <v>14</v>
      </c>
      <c r="Z12" s="54" t="s">
        <v>15</v>
      </c>
      <c r="AA12" s="54" t="s">
        <v>16</v>
      </c>
      <c r="AB12" s="54" t="s">
        <v>6</v>
      </c>
      <c r="AC12" s="30" t="s">
        <v>5</v>
      </c>
    </row>
    <row r="13" spans="1:29" ht="9.75" customHeight="1">
      <c r="A13" s="174" t="s">
        <v>2</v>
      </c>
      <c r="B13" s="195">
        <v>0.375</v>
      </c>
      <c r="C13" s="195"/>
      <c r="D13" s="196"/>
      <c r="E13" s="171">
        <v>12</v>
      </c>
      <c r="F13" s="175" t="str">
        <f>VLOOKUP(E13,ブロック分け!$B$7:$F$29,2,FALSE)</f>
        <v>しおやFCヴィガウス</v>
      </c>
      <c r="G13" s="176"/>
      <c r="H13" s="176"/>
      <c r="I13" s="176"/>
      <c r="J13" s="177"/>
      <c r="K13" s="174"/>
      <c r="L13" s="174" t="s">
        <v>3</v>
      </c>
      <c r="N13" s="73" t="s">
        <v>4</v>
      </c>
      <c r="P13" s="174" t="s">
        <v>5</v>
      </c>
      <c r="Q13" s="174"/>
      <c r="R13" s="215" t="str">
        <f>VLOOKUP(W13,ブロック分け!$B$7:$F$29,2,FALSE)</f>
        <v>東那須野FCフェニックス</v>
      </c>
      <c r="S13" s="216"/>
      <c r="T13" s="216"/>
      <c r="U13" s="216"/>
      <c r="V13" s="217"/>
      <c r="W13" s="171">
        <v>19</v>
      </c>
      <c r="X13" s="194" t="s">
        <v>3</v>
      </c>
      <c r="Y13" s="174">
        <v>14</v>
      </c>
      <c r="Z13" s="174">
        <v>17</v>
      </c>
      <c r="AA13" s="174">
        <v>17</v>
      </c>
      <c r="AB13" s="174">
        <v>14</v>
      </c>
      <c r="AC13" s="170" t="s">
        <v>5</v>
      </c>
    </row>
    <row r="14" spans="1:29" ht="9.75" customHeight="1">
      <c r="A14" s="174"/>
      <c r="B14" s="195"/>
      <c r="C14" s="195"/>
      <c r="D14" s="196"/>
      <c r="E14" s="172"/>
      <c r="F14" s="178"/>
      <c r="G14" s="179"/>
      <c r="H14" s="179"/>
      <c r="I14" s="179"/>
      <c r="J14" s="180"/>
      <c r="K14" s="174"/>
      <c r="L14" s="174"/>
      <c r="N14" s="73"/>
      <c r="P14" s="174"/>
      <c r="Q14" s="174"/>
      <c r="R14" s="218"/>
      <c r="S14" s="219"/>
      <c r="T14" s="219"/>
      <c r="U14" s="219"/>
      <c r="V14" s="220"/>
      <c r="W14" s="172"/>
      <c r="X14" s="194"/>
      <c r="Y14" s="174"/>
      <c r="Z14" s="174"/>
      <c r="AA14" s="174"/>
      <c r="AB14" s="174"/>
      <c r="AC14" s="170"/>
    </row>
    <row r="15" spans="1:29" ht="9.75" customHeight="1">
      <c r="A15" s="174"/>
      <c r="B15" s="195"/>
      <c r="C15" s="195"/>
      <c r="D15" s="196"/>
      <c r="E15" s="173"/>
      <c r="F15" s="181"/>
      <c r="G15" s="182"/>
      <c r="H15" s="182"/>
      <c r="I15" s="182"/>
      <c r="J15" s="183"/>
      <c r="K15" s="174"/>
      <c r="L15" s="174"/>
      <c r="N15" s="73" t="s">
        <v>4</v>
      </c>
      <c r="P15" s="174"/>
      <c r="Q15" s="174"/>
      <c r="R15" s="221"/>
      <c r="S15" s="222"/>
      <c r="T15" s="222"/>
      <c r="U15" s="222"/>
      <c r="V15" s="223"/>
      <c r="W15" s="173"/>
      <c r="X15" s="194"/>
      <c r="Y15" s="174"/>
      <c r="Z15" s="174"/>
      <c r="AA15" s="174"/>
      <c r="AB15" s="174"/>
      <c r="AC15" s="170"/>
    </row>
    <row r="16" spans="1:29" ht="9.75" customHeight="1">
      <c r="F16" s="46"/>
      <c r="G16" s="46"/>
      <c r="H16" s="46"/>
      <c r="I16" s="46"/>
      <c r="J16" s="46"/>
      <c r="N16" s="54"/>
      <c r="R16" s="46"/>
      <c r="S16" s="46"/>
      <c r="T16" s="46"/>
      <c r="U16" s="46"/>
      <c r="V16" s="46"/>
      <c r="X16" s="56"/>
      <c r="AC16" s="53"/>
    </row>
    <row r="17" spans="1:29" ht="9.75" customHeight="1">
      <c r="A17" s="174" t="s">
        <v>7</v>
      </c>
      <c r="B17" s="195">
        <v>0.40972222222222227</v>
      </c>
      <c r="C17" s="195"/>
      <c r="D17" s="196"/>
      <c r="E17" s="171">
        <v>14</v>
      </c>
      <c r="F17" s="197" t="str">
        <f>VLOOKUP(E17,ブロック分け!$B$7:$F$29,2,FALSE)</f>
        <v>御厨FC</v>
      </c>
      <c r="G17" s="198"/>
      <c r="H17" s="198"/>
      <c r="I17" s="198"/>
      <c r="J17" s="199"/>
      <c r="K17" s="174"/>
      <c r="L17" s="174" t="s">
        <v>3</v>
      </c>
      <c r="N17" s="73" t="s">
        <v>4</v>
      </c>
      <c r="P17" s="174" t="s">
        <v>5</v>
      </c>
      <c r="Q17" s="174"/>
      <c r="R17" s="175" t="str">
        <f>VLOOKUP(W17,ブロック分け!$B$7:$F$29,2,FALSE)</f>
        <v>今市FCプログレス</v>
      </c>
      <c r="S17" s="176"/>
      <c r="T17" s="176"/>
      <c r="U17" s="176"/>
      <c r="V17" s="177"/>
      <c r="W17" s="171">
        <v>17</v>
      </c>
      <c r="X17" s="184" t="s">
        <v>3</v>
      </c>
      <c r="Y17" s="174">
        <v>19</v>
      </c>
      <c r="Z17" s="174">
        <v>12</v>
      </c>
      <c r="AA17" s="174">
        <v>12</v>
      </c>
      <c r="AB17" s="174">
        <v>19</v>
      </c>
      <c r="AC17" s="170" t="s">
        <v>5</v>
      </c>
    </row>
    <row r="18" spans="1:29" ht="9.75" customHeight="1">
      <c r="A18" s="174"/>
      <c r="B18" s="195"/>
      <c r="C18" s="195"/>
      <c r="D18" s="196"/>
      <c r="E18" s="172"/>
      <c r="F18" s="200"/>
      <c r="G18" s="201"/>
      <c r="H18" s="201"/>
      <c r="I18" s="201"/>
      <c r="J18" s="202"/>
      <c r="K18" s="174"/>
      <c r="L18" s="174"/>
      <c r="N18" s="73"/>
      <c r="P18" s="174"/>
      <c r="Q18" s="174"/>
      <c r="R18" s="178"/>
      <c r="S18" s="179"/>
      <c r="T18" s="179"/>
      <c r="U18" s="179"/>
      <c r="V18" s="180"/>
      <c r="W18" s="172"/>
      <c r="X18" s="184"/>
      <c r="Y18" s="174"/>
      <c r="Z18" s="174"/>
      <c r="AA18" s="174"/>
      <c r="AB18" s="174"/>
      <c r="AC18" s="170"/>
    </row>
    <row r="19" spans="1:29" ht="9.75" customHeight="1">
      <c r="A19" s="174"/>
      <c r="B19" s="195"/>
      <c r="C19" s="195"/>
      <c r="D19" s="196"/>
      <c r="E19" s="173"/>
      <c r="F19" s="203"/>
      <c r="G19" s="204"/>
      <c r="H19" s="204"/>
      <c r="I19" s="204"/>
      <c r="J19" s="205"/>
      <c r="K19" s="174"/>
      <c r="L19" s="174"/>
      <c r="N19" s="73" t="s">
        <v>4</v>
      </c>
      <c r="P19" s="174"/>
      <c r="Q19" s="174"/>
      <c r="R19" s="181"/>
      <c r="S19" s="182"/>
      <c r="T19" s="182"/>
      <c r="U19" s="182"/>
      <c r="V19" s="183"/>
      <c r="W19" s="173"/>
      <c r="X19" s="184"/>
      <c r="Y19" s="174"/>
      <c r="Z19" s="174"/>
      <c r="AA19" s="174"/>
      <c r="AB19" s="174"/>
      <c r="AC19" s="170"/>
    </row>
    <row r="20" spans="1:29" ht="9.75" customHeight="1">
      <c r="F20" s="46"/>
      <c r="G20" s="46"/>
      <c r="H20" s="46"/>
      <c r="I20" s="46"/>
      <c r="J20" s="46"/>
      <c r="N20" s="54"/>
      <c r="O20" s="61"/>
      <c r="R20" s="46"/>
      <c r="S20" s="46"/>
      <c r="T20" s="46"/>
      <c r="U20" s="46"/>
      <c r="V20" s="46"/>
      <c r="X20" s="56"/>
      <c r="AC20" s="53"/>
    </row>
    <row r="21" spans="1:29" ht="9.75" customHeight="1">
      <c r="A21" s="174"/>
      <c r="B21" s="195"/>
      <c r="C21" s="195"/>
      <c r="D21" s="196"/>
      <c r="E21" s="171"/>
      <c r="F21" s="247"/>
      <c r="G21" s="247"/>
      <c r="H21" s="247"/>
      <c r="I21" s="247"/>
      <c r="J21" s="247"/>
      <c r="K21" s="174"/>
      <c r="L21" s="174" t="s">
        <v>3</v>
      </c>
      <c r="N21" s="54" t="s">
        <v>4</v>
      </c>
      <c r="P21" s="174" t="s">
        <v>5</v>
      </c>
      <c r="Q21" s="174"/>
      <c r="R21" s="247"/>
      <c r="S21" s="247"/>
      <c r="T21" s="247"/>
      <c r="U21" s="247"/>
      <c r="V21" s="247"/>
      <c r="W21" s="171"/>
      <c r="X21" s="184" t="s">
        <v>3</v>
      </c>
      <c r="Y21" s="174"/>
      <c r="Z21" s="174"/>
      <c r="AA21" s="174"/>
      <c r="AB21" s="174"/>
      <c r="AC21" s="170" t="s">
        <v>5</v>
      </c>
    </row>
    <row r="22" spans="1:29" ht="9.75" customHeight="1">
      <c r="A22" s="174"/>
      <c r="B22" s="195"/>
      <c r="C22" s="195"/>
      <c r="D22" s="196"/>
      <c r="E22" s="172"/>
      <c r="F22" s="248"/>
      <c r="G22" s="248"/>
      <c r="H22" s="248"/>
      <c r="I22" s="248"/>
      <c r="J22" s="248"/>
      <c r="K22" s="174"/>
      <c r="L22" s="174"/>
      <c r="N22" s="54"/>
      <c r="P22" s="174"/>
      <c r="Q22" s="174"/>
      <c r="R22" s="248"/>
      <c r="S22" s="248"/>
      <c r="T22" s="248"/>
      <c r="U22" s="248"/>
      <c r="V22" s="248"/>
      <c r="W22" s="172"/>
      <c r="X22" s="184"/>
      <c r="Y22" s="174"/>
      <c r="Z22" s="174"/>
      <c r="AA22" s="174"/>
      <c r="AB22" s="174"/>
      <c r="AC22" s="170"/>
    </row>
    <row r="23" spans="1:29" ht="9.75" customHeight="1">
      <c r="A23" s="174"/>
      <c r="B23" s="195"/>
      <c r="C23" s="195"/>
      <c r="D23" s="196"/>
      <c r="E23" s="173"/>
      <c r="F23" s="249"/>
      <c r="G23" s="249"/>
      <c r="H23" s="249"/>
      <c r="I23" s="249"/>
      <c r="J23" s="249"/>
      <c r="K23" s="174"/>
      <c r="L23" s="174"/>
      <c r="N23" s="54" t="s">
        <v>4</v>
      </c>
      <c r="P23" s="174"/>
      <c r="Q23" s="174"/>
      <c r="R23" s="249"/>
      <c r="S23" s="249"/>
      <c r="T23" s="249"/>
      <c r="U23" s="249"/>
      <c r="V23" s="249"/>
      <c r="W23" s="173"/>
      <c r="X23" s="184"/>
      <c r="Y23" s="174"/>
      <c r="Z23" s="174"/>
      <c r="AA23" s="174"/>
      <c r="AB23" s="174"/>
      <c r="AC23" s="170"/>
    </row>
    <row r="24" spans="1:29" ht="9.75" customHeight="1">
      <c r="F24" s="46"/>
      <c r="G24" s="46"/>
      <c r="H24" s="46"/>
      <c r="I24" s="46"/>
      <c r="J24" s="46"/>
      <c r="N24" s="54"/>
      <c r="R24" s="46"/>
      <c r="S24" s="46"/>
      <c r="T24" s="46"/>
      <c r="U24" s="46"/>
      <c r="V24" s="46"/>
      <c r="X24" s="56"/>
      <c r="AC24" s="53"/>
    </row>
    <row r="25" spans="1:29" ht="9.75" customHeight="1">
      <c r="A25" s="174"/>
      <c r="B25" s="195"/>
      <c r="C25" s="195"/>
      <c r="D25" s="196"/>
      <c r="E25" s="171"/>
      <c r="F25" s="247"/>
      <c r="G25" s="247"/>
      <c r="H25" s="247"/>
      <c r="I25" s="247"/>
      <c r="J25" s="247"/>
      <c r="K25" s="174"/>
      <c r="L25" s="174" t="s">
        <v>20</v>
      </c>
      <c r="N25" s="54" t="s">
        <v>4</v>
      </c>
      <c r="P25" s="174" t="s">
        <v>5</v>
      </c>
      <c r="Q25" s="174"/>
      <c r="R25" s="247"/>
      <c r="S25" s="247"/>
      <c r="T25" s="247"/>
      <c r="U25" s="247"/>
      <c r="V25" s="247"/>
      <c r="W25" s="171"/>
      <c r="X25" s="184" t="s">
        <v>3</v>
      </c>
      <c r="Y25" s="174"/>
      <c r="Z25" s="174"/>
      <c r="AA25" s="174"/>
      <c r="AB25" s="174"/>
      <c r="AC25" s="170" t="s">
        <v>5</v>
      </c>
    </row>
    <row r="26" spans="1:29" ht="9.75" customHeight="1">
      <c r="A26" s="174"/>
      <c r="B26" s="195"/>
      <c r="C26" s="195"/>
      <c r="D26" s="196"/>
      <c r="E26" s="172"/>
      <c r="F26" s="248"/>
      <c r="G26" s="248"/>
      <c r="H26" s="248"/>
      <c r="I26" s="248"/>
      <c r="J26" s="248"/>
      <c r="K26" s="174"/>
      <c r="L26" s="174"/>
      <c r="N26" s="54"/>
      <c r="P26" s="174"/>
      <c r="Q26" s="174"/>
      <c r="R26" s="248"/>
      <c r="S26" s="248"/>
      <c r="T26" s="248"/>
      <c r="U26" s="248"/>
      <c r="V26" s="248"/>
      <c r="W26" s="172"/>
      <c r="X26" s="184"/>
      <c r="Y26" s="174"/>
      <c r="Z26" s="174"/>
      <c r="AA26" s="174"/>
      <c r="AB26" s="174"/>
      <c r="AC26" s="170"/>
    </row>
    <row r="27" spans="1:29" ht="9.75" customHeight="1">
      <c r="A27" s="174"/>
      <c r="B27" s="195"/>
      <c r="C27" s="195"/>
      <c r="D27" s="196"/>
      <c r="E27" s="173"/>
      <c r="F27" s="249"/>
      <c r="G27" s="249"/>
      <c r="H27" s="249"/>
      <c r="I27" s="249"/>
      <c r="J27" s="249"/>
      <c r="K27" s="174"/>
      <c r="L27" s="174"/>
      <c r="N27" s="54" t="s">
        <v>4</v>
      </c>
      <c r="P27" s="174"/>
      <c r="Q27" s="174"/>
      <c r="R27" s="249"/>
      <c r="S27" s="249"/>
      <c r="T27" s="249"/>
      <c r="U27" s="249"/>
      <c r="V27" s="249"/>
      <c r="W27" s="173"/>
      <c r="X27" s="184"/>
      <c r="Y27" s="174"/>
      <c r="Z27" s="174"/>
      <c r="AA27" s="174"/>
      <c r="AB27" s="174"/>
      <c r="AC27" s="170"/>
    </row>
    <row r="28" spans="1:29" ht="9.75" customHeight="1">
      <c r="F28" s="46"/>
      <c r="G28" s="46"/>
      <c r="H28" s="46"/>
      <c r="I28" s="46"/>
      <c r="J28" s="46"/>
      <c r="N28" s="54"/>
      <c r="R28" s="46"/>
      <c r="S28" s="46"/>
      <c r="T28" s="46"/>
      <c r="U28" s="46"/>
      <c r="V28" s="46"/>
      <c r="X28" s="56"/>
      <c r="AC28" s="53"/>
    </row>
    <row r="29" spans="1:29" ht="9.75" customHeight="1">
      <c r="F29" s="46"/>
      <c r="G29" s="46"/>
      <c r="H29" s="46"/>
      <c r="I29" s="46"/>
      <c r="J29" s="46"/>
      <c r="N29" s="54"/>
      <c r="R29" s="46"/>
      <c r="S29" s="46"/>
      <c r="T29" s="46"/>
      <c r="U29" s="46"/>
      <c r="V29" s="46"/>
      <c r="X29" s="56"/>
      <c r="AC29" s="53"/>
    </row>
    <row r="30" spans="1:29" ht="9.75" customHeight="1">
      <c r="F30" s="46"/>
      <c r="G30" s="46"/>
      <c r="H30" s="46"/>
      <c r="I30" s="46"/>
      <c r="J30" s="46"/>
      <c r="N30" s="54"/>
      <c r="R30" s="46"/>
      <c r="S30" s="46"/>
      <c r="T30" s="46"/>
      <c r="U30" s="46"/>
      <c r="V30" s="46"/>
      <c r="X30" s="56"/>
      <c r="AC30" s="53"/>
    </row>
    <row r="31" spans="1:29" ht="9.75" customHeight="1">
      <c r="A31" s="54"/>
      <c r="B31" s="48"/>
      <c r="C31" s="48"/>
      <c r="D31" s="48"/>
      <c r="E31" s="57"/>
      <c r="F31" s="59"/>
      <c r="G31" s="59"/>
      <c r="H31" s="59"/>
      <c r="I31" s="59"/>
      <c r="J31" s="59"/>
      <c r="K31" s="54"/>
      <c r="L31" s="54"/>
      <c r="N31" s="54"/>
      <c r="P31" s="54"/>
      <c r="Q31" s="54"/>
      <c r="R31" s="59"/>
      <c r="S31" s="59"/>
      <c r="T31" s="59"/>
      <c r="U31" s="59"/>
      <c r="V31" s="59"/>
      <c r="W31" s="57"/>
      <c r="X31" s="56"/>
      <c r="Y31" s="54"/>
      <c r="Z31" s="54"/>
      <c r="AA31" s="54"/>
      <c r="AB31" s="54"/>
      <c r="AC31" s="53"/>
    </row>
    <row r="32" spans="1:29" ht="9.75" customHeight="1">
      <c r="A32" s="54"/>
      <c r="B32" s="55"/>
      <c r="C32" s="55"/>
      <c r="D32" s="60"/>
      <c r="E32" s="57"/>
      <c r="F32" s="59"/>
      <c r="G32" s="59"/>
      <c r="H32" s="59"/>
      <c r="I32" s="59"/>
      <c r="J32" s="59"/>
      <c r="K32" s="54"/>
      <c r="L32" s="54"/>
      <c r="N32" s="54"/>
      <c r="P32" s="54"/>
      <c r="Q32" s="54"/>
      <c r="R32" s="59"/>
      <c r="S32" s="59"/>
      <c r="T32" s="59"/>
      <c r="U32" s="59"/>
      <c r="V32" s="59"/>
      <c r="W32" s="57"/>
      <c r="X32" s="56"/>
      <c r="Y32" s="54"/>
      <c r="Z32" s="54"/>
      <c r="AA32" s="54"/>
      <c r="AB32" s="54"/>
      <c r="AC32" s="53"/>
    </row>
    <row r="33" spans="1:29" ht="21" customHeight="1">
      <c r="A33" s="39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L33" s="233" t="s">
        <v>11</v>
      </c>
      <c r="M33" s="234"/>
      <c r="N33" s="234"/>
      <c r="O33" s="235"/>
      <c r="P33" s="207" t="s">
        <v>107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44"/>
    </row>
    <row r="34" spans="1:29" ht="17.100000000000001" customHeight="1">
      <c r="A34" s="39">
        <v>16</v>
      </c>
      <c r="B34" s="185" t="str">
        <f>VLOOKUP(A34,ブロック分け!$B$7:$F$29,2,FALSE)</f>
        <v>フットボールクラブ氏家</v>
      </c>
      <c r="C34" s="185"/>
      <c r="D34" s="185"/>
      <c r="E34" s="185"/>
      <c r="F34" s="185"/>
      <c r="G34" s="185"/>
      <c r="H34" s="185"/>
      <c r="I34" s="185"/>
      <c r="J34" s="185"/>
      <c r="L34" s="186" t="s">
        <v>12</v>
      </c>
      <c r="M34" s="186"/>
      <c r="N34" s="186"/>
      <c r="O34" s="186"/>
      <c r="P34" s="211" t="s">
        <v>105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44"/>
    </row>
    <row r="35" spans="1:29" ht="17.100000000000001" customHeight="1">
      <c r="A35" s="39">
        <v>17</v>
      </c>
      <c r="B35" s="185" t="str">
        <f>VLOOKUP(A35,ブロック分け!$B$7:$F$29,2,FALSE)</f>
        <v>今市FCプログレス</v>
      </c>
      <c r="C35" s="185"/>
      <c r="D35" s="185"/>
      <c r="E35" s="185"/>
      <c r="F35" s="185"/>
      <c r="G35" s="185"/>
      <c r="H35" s="185"/>
      <c r="I35" s="185"/>
      <c r="J35" s="185"/>
      <c r="L35" s="186" t="s">
        <v>21</v>
      </c>
      <c r="M35" s="186"/>
      <c r="N35" s="186"/>
      <c r="O35" s="186"/>
      <c r="P35" s="191" t="s">
        <v>74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44"/>
    </row>
    <row r="36" spans="1:29" ht="17.100000000000001" customHeight="1">
      <c r="A36" s="39">
        <v>18</v>
      </c>
      <c r="B36" s="185" t="str">
        <f>VLOOKUP(A36,ブロック分け!$B$7:$F$29,2,FALSE)</f>
        <v>エスペランサMOKA</v>
      </c>
      <c r="C36" s="185"/>
      <c r="D36" s="185"/>
      <c r="E36" s="185"/>
      <c r="F36" s="185"/>
      <c r="G36" s="185"/>
      <c r="H36" s="185"/>
      <c r="I36" s="185"/>
      <c r="J36" s="185"/>
      <c r="L36" s="186" t="s">
        <v>22</v>
      </c>
      <c r="M36" s="186"/>
      <c r="N36" s="186"/>
      <c r="O36" s="186"/>
      <c r="P36" s="191" t="s">
        <v>157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44"/>
    </row>
    <row r="37" spans="1:29" ht="17.100000000000001" customHeight="1">
      <c r="A37" s="39">
        <v>19</v>
      </c>
      <c r="B37" s="185" t="str">
        <f>VLOOKUP(A37,ブロック分け!$B$7:$F$29,2,FALSE)</f>
        <v>東那須野FCフェニックス</v>
      </c>
      <c r="C37" s="185"/>
      <c r="D37" s="185"/>
      <c r="E37" s="185"/>
      <c r="F37" s="185"/>
      <c r="G37" s="185"/>
      <c r="H37" s="185"/>
      <c r="I37" s="185"/>
      <c r="J37" s="185"/>
      <c r="L37" s="187"/>
      <c r="M37" s="187"/>
      <c r="N37" s="187"/>
      <c r="O37" s="187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4"/>
    </row>
    <row r="38" spans="1:29" ht="17.100000000000001" customHeight="1">
      <c r="A38" s="66"/>
      <c r="B38" s="146"/>
      <c r="C38" s="146"/>
      <c r="D38" s="146"/>
      <c r="E38" s="146"/>
      <c r="F38" s="146"/>
      <c r="G38" s="146"/>
      <c r="H38" s="146"/>
      <c r="I38" s="146"/>
      <c r="J38" s="146"/>
      <c r="L38" s="188"/>
      <c r="M38" s="188"/>
      <c r="N38" s="188"/>
      <c r="O38" s="188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44"/>
    </row>
    <row r="39" spans="1:29" ht="17.100000000000001" customHeight="1">
      <c r="A39" s="21"/>
      <c r="B39" s="147"/>
      <c r="C39" s="147"/>
      <c r="D39" s="147"/>
      <c r="E39" s="147"/>
      <c r="F39" s="147"/>
      <c r="G39" s="147"/>
      <c r="H39" s="147"/>
      <c r="I39" s="147"/>
      <c r="J39" s="147"/>
      <c r="L39" s="188"/>
      <c r="M39" s="188"/>
      <c r="N39" s="188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9" ht="9.75" customHeight="1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29" ht="9.75" customHeight="1">
      <c r="B41" s="57"/>
      <c r="C41" s="57"/>
      <c r="D41" s="57"/>
      <c r="E41" s="57"/>
      <c r="F41" s="57"/>
      <c r="G41" s="57"/>
      <c r="H41" s="57"/>
      <c r="I41" s="57"/>
      <c r="J41" s="57"/>
    </row>
    <row r="42" spans="1:29">
      <c r="A42" s="45"/>
      <c r="C42" s="45"/>
      <c r="X42" s="56" t="s">
        <v>3</v>
      </c>
      <c r="Y42" s="54" t="s">
        <v>14</v>
      </c>
      <c r="Z42" s="54" t="s">
        <v>15</v>
      </c>
      <c r="AA42" s="54" t="s">
        <v>16</v>
      </c>
      <c r="AB42" s="54" t="s">
        <v>6</v>
      </c>
      <c r="AC42" s="30" t="s">
        <v>5</v>
      </c>
    </row>
    <row r="43" spans="1:29" ht="13.5" customHeight="1">
      <c r="A43" s="174" t="s">
        <v>2</v>
      </c>
      <c r="B43" s="195">
        <v>0.375</v>
      </c>
      <c r="C43" s="195"/>
      <c r="D43" s="196"/>
      <c r="E43" s="171">
        <v>13</v>
      </c>
      <c r="F43" s="175" t="str">
        <f>VLOOKUP(E43,ブロック分け!$B$7:$F$29,2,FALSE)</f>
        <v>FCアネーロ宇都宮</v>
      </c>
      <c r="G43" s="176"/>
      <c r="H43" s="176"/>
      <c r="I43" s="176"/>
      <c r="J43" s="177"/>
      <c r="K43" s="174"/>
      <c r="L43" s="174" t="s">
        <v>3</v>
      </c>
      <c r="N43" s="73" t="s">
        <v>4</v>
      </c>
      <c r="P43" s="174" t="s">
        <v>5</v>
      </c>
      <c r="Q43" s="174"/>
      <c r="R43" s="224" t="str">
        <f>VLOOKUP(W43,ブロック分け!$B$7:$F$29,2,FALSE)</f>
        <v>エスペランサMOKA</v>
      </c>
      <c r="S43" s="225"/>
      <c r="T43" s="225"/>
      <c r="U43" s="225"/>
      <c r="V43" s="226"/>
      <c r="W43" s="171">
        <v>18</v>
      </c>
      <c r="X43" s="194" t="s">
        <v>3</v>
      </c>
      <c r="Y43" s="174">
        <v>15</v>
      </c>
      <c r="Z43" s="174">
        <v>16</v>
      </c>
      <c r="AA43" s="174">
        <v>16</v>
      </c>
      <c r="AB43" s="174">
        <v>15</v>
      </c>
      <c r="AC43" s="170" t="s">
        <v>5</v>
      </c>
    </row>
    <row r="44" spans="1:29">
      <c r="A44" s="174"/>
      <c r="B44" s="195"/>
      <c r="C44" s="195"/>
      <c r="D44" s="196"/>
      <c r="E44" s="172"/>
      <c r="F44" s="178"/>
      <c r="G44" s="179"/>
      <c r="H44" s="179"/>
      <c r="I44" s="179"/>
      <c r="J44" s="180"/>
      <c r="K44" s="174"/>
      <c r="L44" s="174"/>
      <c r="N44" s="73"/>
      <c r="P44" s="174"/>
      <c r="Q44" s="174"/>
      <c r="R44" s="227"/>
      <c r="S44" s="228"/>
      <c r="T44" s="228"/>
      <c r="U44" s="228"/>
      <c r="V44" s="229"/>
      <c r="W44" s="172"/>
      <c r="X44" s="194"/>
      <c r="Y44" s="174"/>
      <c r="Z44" s="174"/>
      <c r="AA44" s="174"/>
      <c r="AB44" s="174"/>
      <c r="AC44" s="170"/>
    </row>
    <row r="45" spans="1:29">
      <c r="A45" s="174"/>
      <c r="B45" s="195"/>
      <c r="C45" s="195"/>
      <c r="D45" s="196"/>
      <c r="E45" s="173"/>
      <c r="F45" s="181"/>
      <c r="G45" s="182"/>
      <c r="H45" s="182"/>
      <c r="I45" s="182"/>
      <c r="J45" s="183"/>
      <c r="K45" s="174"/>
      <c r="L45" s="174"/>
      <c r="N45" s="73" t="s">
        <v>4</v>
      </c>
      <c r="P45" s="174"/>
      <c r="Q45" s="174"/>
      <c r="R45" s="230"/>
      <c r="S45" s="231"/>
      <c r="T45" s="231"/>
      <c r="U45" s="231"/>
      <c r="V45" s="232"/>
      <c r="W45" s="173"/>
      <c r="X45" s="194"/>
      <c r="Y45" s="174"/>
      <c r="Z45" s="174"/>
      <c r="AA45" s="174"/>
      <c r="AB45" s="174"/>
      <c r="AC45" s="170"/>
    </row>
    <row r="46" spans="1:29" ht="9.75" customHeight="1">
      <c r="F46" s="46"/>
      <c r="G46" s="46"/>
      <c r="H46" s="46"/>
      <c r="I46" s="46"/>
      <c r="J46" s="46"/>
      <c r="N46" s="54"/>
      <c r="R46" s="46"/>
      <c r="S46" s="46"/>
      <c r="T46" s="46"/>
      <c r="U46" s="46"/>
      <c r="V46" s="46"/>
      <c r="X46" s="56"/>
      <c r="AC46" s="53"/>
    </row>
    <row r="47" spans="1:29" ht="13.5" customHeight="1">
      <c r="A47" s="174" t="s">
        <v>7</v>
      </c>
      <c r="B47" s="195">
        <v>0.40972222222222227</v>
      </c>
      <c r="C47" s="195"/>
      <c r="D47" s="196"/>
      <c r="E47" s="171">
        <v>15</v>
      </c>
      <c r="F47" s="197" t="str">
        <f>VLOOKUP(E47,ブロック分け!$B$7:$F$29,2,FALSE)</f>
        <v>細谷SC</v>
      </c>
      <c r="G47" s="198"/>
      <c r="H47" s="198"/>
      <c r="I47" s="198"/>
      <c r="J47" s="199"/>
      <c r="K47" s="174"/>
      <c r="L47" s="174" t="s">
        <v>3</v>
      </c>
      <c r="N47" s="73" t="s">
        <v>4</v>
      </c>
      <c r="P47" s="174" t="s">
        <v>5</v>
      </c>
      <c r="Q47" s="174"/>
      <c r="R47" s="215" t="str">
        <f>VLOOKUP(W47,ブロック分け!$B$7:$F$29,2,FALSE)</f>
        <v>フットボールクラブ氏家</v>
      </c>
      <c r="S47" s="216"/>
      <c r="T47" s="216"/>
      <c r="U47" s="216"/>
      <c r="V47" s="217"/>
      <c r="W47" s="171">
        <v>16</v>
      </c>
      <c r="X47" s="184" t="s">
        <v>3</v>
      </c>
      <c r="Y47" s="174">
        <v>13</v>
      </c>
      <c r="Z47" s="174">
        <v>18</v>
      </c>
      <c r="AA47" s="174">
        <v>18</v>
      </c>
      <c r="AB47" s="174">
        <v>13</v>
      </c>
      <c r="AC47" s="170" t="s">
        <v>5</v>
      </c>
    </row>
    <row r="48" spans="1:29">
      <c r="A48" s="174"/>
      <c r="B48" s="195"/>
      <c r="C48" s="195"/>
      <c r="D48" s="196"/>
      <c r="E48" s="172"/>
      <c r="F48" s="200"/>
      <c r="G48" s="201"/>
      <c r="H48" s="201"/>
      <c r="I48" s="201"/>
      <c r="J48" s="202"/>
      <c r="K48" s="174"/>
      <c r="L48" s="174"/>
      <c r="N48" s="73"/>
      <c r="P48" s="174"/>
      <c r="Q48" s="174"/>
      <c r="R48" s="218"/>
      <c r="S48" s="219"/>
      <c r="T48" s="219"/>
      <c r="U48" s="219"/>
      <c r="V48" s="220"/>
      <c r="W48" s="172"/>
      <c r="X48" s="184"/>
      <c r="Y48" s="174"/>
      <c r="Z48" s="174"/>
      <c r="AA48" s="174"/>
      <c r="AB48" s="174"/>
      <c r="AC48" s="170"/>
    </row>
    <row r="49" spans="1:29">
      <c r="A49" s="174"/>
      <c r="B49" s="195"/>
      <c r="C49" s="195"/>
      <c r="D49" s="196"/>
      <c r="E49" s="173"/>
      <c r="F49" s="203"/>
      <c r="G49" s="204"/>
      <c r="H49" s="204"/>
      <c r="I49" s="204"/>
      <c r="J49" s="205"/>
      <c r="K49" s="174"/>
      <c r="L49" s="174"/>
      <c r="N49" s="73" t="s">
        <v>4</v>
      </c>
      <c r="P49" s="174"/>
      <c r="Q49" s="174"/>
      <c r="R49" s="221"/>
      <c r="S49" s="222"/>
      <c r="T49" s="222"/>
      <c r="U49" s="222"/>
      <c r="V49" s="223"/>
      <c r="W49" s="173"/>
      <c r="X49" s="184"/>
      <c r="Y49" s="174"/>
      <c r="Z49" s="174"/>
      <c r="AA49" s="174"/>
      <c r="AB49" s="174"/>
      <c r="AC49" s="170"/>
    </row>
    <row r="50" spans="1:29" ht="9.75" customHeight="1">
      <c r="F50" s="46"/>
      <c r="G50" s="46"/>
      <c r="H50" s="46"/>
      <c r="I50" s="46"/>
      <c r="J50" s="46"/>
      <c r="N50" s="54"/>
      <c r="O50" s="61"/>
      <c r="R50" s="46"/>
      <c r="S50" s="46"/>
      <c r="T50" s="46"/>
      <c r="U50" s="46"/>
      <c r="V50" s="46"/>
      <c r="X50" s="56"/>
      <c r="AC50" s="53"/>
    </row>
    <row r="51" spans="1:29" ht="13.5" customHeight="1">
      <c r="A51" s="174"/>
      <c r="B51" s="195"/>
      <c r="C51" s="195"/>
      <c r="D51" s="196"/>
      <c r="E51" s="171"/>
      <c r="F51" s="247"/>
      <c r="G51" s="247"/>
      <c r="H51" s="247"/>
      <c r="I51" s="247"/>
      <c r="J51" s="247"/>
      <c r="K51" s="174"/>
      <c r="L51" s="174" t="s">
        <v>3</v>
      </c>
      <c r="N51" s="54" t="s">
        <v>4</v>
      </c>
      <c r="P51" s="174" t="s">
        <v>5</v>
      </c>
      <c r="Q51" s="174"/>
      <c r="R51" s="247"/>
      <c r="S51" s="247"/>
      <c r="T51" s="247"/>
      <c r="U51" s="247"/>
      <c r="V51" s="247"/>
      <c r="W51" s="171"/>
      <c r="X51" s="184" t="s">
        <v>3</v>
      </c>
      <c r="Y51" s="174"/>
      <c r="Z51" s="174"/>
      <c r="AA51" s="174"/>
      <c r="AB51" s="174"/>
      <c r="AC51" s="170" t="s">
        <v>5</v>
      </c>
    </row>
    <row r="52" spans="1:29">
      <c r="A52" s="174"/>
      <c r="B52" s="195"/>
      <c r="C52" s="195"/>
      <c r="D52" s="196"/>
      <c r="E52" s="172"/>
      <c r="F52" s="248"/>
      <c r="G52" s="248"/>
      <c r="H52" s="248"/>
      <c r="I52" s="248"/>
      <c r="J52" s="248"/>
      <c r="K52" s="174"/>
      <c r="L52" s="174"/>
      <c r="N52" s="54"/>
      <c r="P52" s="174"/>
      <c r="Q52" s="174"/>
      <c r="R52" s="248"/>
      <c r="S52" s="248"/>
      <c r="T52" s="248"/>
      <c r="U52" s="248"/>
      <c r="V52" s="248"/>
      <c r="W52" s="172"/>
      <c r="X52" s="184"/>
      <c r="Y52" s="174"/>
      <c r="Z52" s="174"/>
      <c r="AA52" s="174"/>
      <c r="AB52" s="174"/>
      <c r="AC52" s="170"/>
    </row>
    <row r="53" spans="1:29">
      <c r="A53" s="174"/>
      <c r="B53" s="195"/>
      <c r="C53" s="195"/>
      <c r="D53" s="196"/>
      <c r="E53" s="173"/>
      <c r="F53" s="249"/>
      <c r="G53" s="249"/>
      <c r="H53" s="249"/>
      <c r="I53" s="249"/>
      <c r="J53" s="249"/>
      <c r="K53" s="174"/>
      <c r="L53" s="174"/>
      <c r="N53" s="54" t="s">
        <v>4</v>
      </c>
      <c r="P53" s="174"/>
      <c r="Q53" s="174"/>
      <c r="R53" s="249"/>
      <c r="S53" s="249"/>
      <c r="T53" s="249"/>
      <c r="U53" s="249"/>
      <c r="V53" s="249"/>
      <c r="W53" s="173"/>
      <c r="X53" s="184"/>
      <c r="Y53" s="174"/>
      <c r="Z53" s="174"/>
      <c r="AA53" s="174"/>
      <c r="AB53" s="174"/>
      <c r="AC53" s="170"/>
    </row>
    <row r="54" spans="1:29" ht="9.75" customHeight="1">
      <c r="F54" s="46"/>
      <c r="G54" s="46"/>
      <c r="H54" s="46"/>
      <c r="I54" s="46"/>
      <c r="J54" s="46"/>
      <c r="N54" s="54"/>
      <c r="R54" s="46"/>
      <c r="S54" s="46"/>
      <c r="T54" s="46"/>
      <c r="U54" s="46"/>
      <c r="V54" s="46"/>
      <c r="X54" s="56"/>
      <c r="AC54" s="53"/>
    </row>
    <row r="55" spans="1:29" ht="13.5" customHeight="1">
      <c r="A55" s="174"/>
      <c r="B55" s="195"/>
      <c r="C55" s="195"/>
      <c r="D55" s="196"/>
      <c r="E55" s="171"/>
      <c r="F55" s="247"/>
      <c r="G55" s="247"/>
      <c r="H55" s="247"/>
      <c r="I55" s="247"/>
      <c r="J55" s="247"/>
      <c r="K55" s="174"/>
      <c r="L55" s="174" t="s">
        <v>3</v>
      </c>
      <c r="N55" s="54" t="s">
        <v>4</v>
      </c>
      <c r="P55" s="174" t="s">
        <v>5</v>
      </c>
      <c r="Q55" s="174"/>
      <c r="R55" s="247"/>
      <c r="S55" s="247"/>
      <c r="T55" s="247"/>
      <c r="U55" s="247"/>
      <c r="V55" s="247"/>
      <c r="W55" s="171"/>
      <c r="X55" s="184" t="s">
        <v>3</v>
      </c>
      <c r="Y55" s="174"/>
      <c r="Z55" s="174"/>
      <c r="AA55" s="174"/>
      <c r="AB55" s="174"/>
      <c r="AC55" s="170" t="s">
        <v>5</v>
      </c>
    </row>
    <row r="56" spans="1:29">
      <c r="A56" s="174"/>
      <c r="B56" s="195"/>
      <c r="C56" s="195"/>
      <c r="D56" s="196"/>
      <c r="E56" s="172"/>
      <c r="F56" s="248"/>
      <c r="G56" s="248"/>
      <c r="H56" s="248"/>
      <c r="I56" s="248"/>
      <c r="J56" s="248"/>
      <c r="K56" s="174"/>
      <c r="L56" s="174"/>
      <c r="N56" s="54"/>
      <c r="P56" s="174"/>
      <c r="Q56" s="174"/>
      <c r="R56" s="248"/>
      <c r="S56" s="248"/>
      <c r="T56" s="248"/>
      <c r="U56" s="248"/>
      <c r="V56" s="248"/>
      <c r="W56" s="172"/>
      <c r="X56" s="184"/>
      <c r="Y56" s="174"/>
      <c r="Z56" s="174"/>
      <c r="AA56" s="174"/>
      <c r="AB56" s="174"/>
      <c r="AC56" s="170"/>
    </row>
    <row r="57" spans="1:29">
      <c r="A57" s="174"/>
      <c r="B57" s="195"/>
      <c r="C57" s="195"/>
      <c r="D57" s="196"/>
      <c r="E57" s="173"/>
      <c r="F57" s="249"/>
      <c r="G57" s="249"/>
      <c r="H57" s="249"/>
      <c r="I57" s="249"/>
      <c r="J57" s="249"/>
      <c r="K57" s="174"/>
      <c r="L57" s="174"/>
      <c r="N57" s="54" t="s">
        <v>4</v>
      </c>
      <c r="P57" s="174"/>
      <c r="Q57" s="174"/>
      <c r="R57" s="249"/>
      <c r="S57" s="249"/>
      <c r="T57" s="249"/>
      <c r="U57" s="249"/>
      <c r="V57" s="249"/>
      <c r="W57" s="173"/>
      <c r="X57" s="184"/>
      <c r="Y57" s="174"/>
      <c r="Z57" s="174"/>
      <c r="AA57" s="174"/>
      <c r="AB57" s="174"/>
      <c r="AC57" s="170"/>
    </row>
    <row r="58" spans="1:29" ht="9.75" customHeight="1">
      <c r="F58" s="46"/>
      <c r="G58" s="46"/>
      <c r="H58" s="46"/>
      <c r="I58" s="46"/>
      <c r="J58" s="46"/>
      <c r="N58" s="54"/>
      <c r="R58" s="46"/>
      <c r="S58" s="46"/>
      <c r="T58" s="46"/>
      <c r="U58" s="46"/>
      <c r="V58" s="46"/>
      <c r="X58" s="56"/>
      <c r="AC58" s="53"/>
    </row>
    <row r="59" spans="1:29" ht="13.5" customHeight="1">
      <c r="A59" s="190"/>
      <c r="B59" s="214"/>
      <c r="C59" s="214"/>
      <c r="D59" s="214"/>
      <c r="E59" s="190"/>
      <c r="F59" s="201"/>
      <c r="G59" s="201"/>
      <c r="H59" s="201"/>
      <c r="I59" s="201"/>
      <c r="J59" s="201"/>
      <c r="K59" s="190"/>
      <c r="L59" s="190"/>
      <c r="M59" s="21"/>
      <c r="N59" s="57"/>
      <c r="O59" s="21"/>
      <c r="P59" s="190"/>
      <c r="Q59" s="190"/>
      <c r="R59" s="201"/>
      <c r="S59" s="201"/>
      <c r="T59" s="201"/>
      <c r="U59" s="201"/>
      <c r="V59" s="201"/>
      <c r="W59" s="190"/>
      <c r="X59" s="237"/>
      <c r="Y59" s="190"/>
      <c r="Z59" s="190"/>
      <c r="AA59" s="190"/>
      <c r="AB59" s="190"/>
      <c r="AC59" s="236"/>
    </row>
    <row r="60" spans="1:29">
      <c r="A60" s="190"/>
      <c r="B60" s="214"/>
      <c r="C60" s="214"/>
      <c r="D60" s="214"/>
      <c r="E60" s="190"/>
      <c r="F60" s="201"/>
      <c r="G60" s="201"/>
      <c r="H60" s="201"/>
      <c r="I60" s="201"/>
      <c r="J60" s="201"/>
      <c r="K60" s="190"/>
      <c r="L60" s="190"/>
      <c r="M60" s="21"/>
      <c r="N60" s="57"/>
      <c r="O60" s="21"/>
      <c r="P60" s="190"/>
      <c r="Q60" s="190"/>
      <c r="R60" s="201"/>
      <c r="S60" s="201"/>
      <c r="T60" s="201"/>
      <c r="U60" s="201"/>
      <c r="V60" s="201"/>
      <c r="W60" s="190"/>
      <c r="X60" s="237"/>
      <c r="Y60" s="190"/>
      <c r="Z60" s="190"/>
      <c r="AA60" s="190"/>
      <c r="AB60" s="190"/>
      <c r="AC60" s="236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Normal="100" zoomScaleSheetLayoutView="100" workbookViewId="0">
      <selection activeCell="P45" sqref="P45:P47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109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L3" s="208" t="s">
        <v>11</v>
      </c>
      <c r="M3" s="209"/>
      <c r="N3" s="209"/>
      <c r="O3" s="210"/>
      <c r="P3" s="207" t="s">
        <v>110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</v>
      </c>
      <c r="B4" s="185" t="str">
        <f>VLOOKUP(A4,ブロック分け!$B$7:$F$29,2,FALSE)</f>
        <v>足利トレヴィータFC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111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2</v>
      </c>
      <c r="B5" s="185" t="str">
        <f>VLOOKUP(A5,ブロック分け!$B$7:$F$29,2,FALSE)</f>
        <v>今市第三カルナヴァル</v>
      </c>
      <c r="C5" s="185"/>
      <c r="D5" s="185"/>
      <c r="E5" s="185"/>
      <c r="F5" s="185"/>
      <c r="G5" s="185"/>
      <c r="H5" s="185"/>
      <c r="I5" s="185"/>
      <c r="J5" s="185"/>
      <c r="L5" s="186" t="s">
        <v>22</v>
      </c>
      <c r="M5" s="186"/>
      <c r="N5" s="186"/>
      <c r="O5" s="186"/>
      <c r="P5" s="211" t="s">
        <v>159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4"/>
    </row>
    <row r="6" spans="1:29" ht="17.100000000000001" customHeight="1">
      <c r="A6" s="39">
        <v>3</v>
      </c>
      <c r="B6" s="185" t="str">
        <f>VLOOKUP(A6,ブロック分け!$B$7:$F$29,2,FALSE)</f>
        <v>野原グランディオスFC</v>
      </c>
      <c r="C6" s="185"/>
      <c r="D6" s="185"/>
      <c r="E6" s="185"/>
      <c r="F6" s="185"/>
      <c r="G6" s="185"/>
      <c r="H6" s="185"/>
      <c r="I6" s="185"/>
      <c r="J6" s="185"/>
      <c r="L6" s="186" t="s">
        <v>102</v>
      </c>
      <c r="M6" s="186"/>
      <c r="N6" s="186"/>
      <c r="O6" s="186"/>
      <c r="P6" s="211" t="s">
        <v>103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44"/>
    </row>
    <row r="7" spans="1:29" ht="17.100000000000001" customHeight="1">
      <c r="A7" s="39">
        <v>4</v>
      </c>
      <c r="B7" s="185" t="str">
        <f>VLOOKUP(A7,ブロック分け!$B$7:$F$29,2,FALSE)</f>
        <v>TEAMリフレSC</v>
      </c>
      <c r="C7" s="185"/>
      <c r="D7" s="185"/>
      <c r="E7" s="185"/>
      <c r="F7" s="185"/>
      <c r="G7" s="185"/>
      <c r="H7" s="185"/>
      <c r="I7" s="185"/>
      <c r="J7" s="185"/>
      <c r="L7" s="238" t="s">
        <v>23</v>
      </c>
      <c r="M7" s="187"/>
      <c r="N7" s="187"/>
      <c r="O7" s="239"/>
      <c r="P7" s="211" t="s">
        <v>33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44"/>
    </row>
    <row r="8" spans="1:29" ht="17.100000000000001" customHeight="1">
      <c r="A8" s="39">
        <v>5</v>
      </c>
      <c r="B8" s="185" t="str">
        <f>VLOOKUP(A8,ブロック分け!$B$7:$F$29,2,FALSE)</f>
        <v>栃木SC ジュニア</v>
      </c>
      <c r="C8" s="185"/>
      <c r="D8" s="185"/>
      <c r="E8" s="185"/>
      <c r="F8" s="185"/>
      <c r="G8" s="185"/>
      <c r="H8" s="185"/>
      <c r="I8" s="185"/>
      <c r="J8" s="185"/>
      <c r="L8" s="240"/>
      <c r="M8" s="188"/>
      <c r="N8" s="188"/>
      <c r="O8" s="241"/>
      <c r="P8" s="245" t="str">
        <f>F20</f>
        <v>FC Boa Sorte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44"/>
    </row>
    <row r="9" spans="1:29" ht="17.100000000000001" customHeight="1">
      <c r="A9" s="66"/>
      <c r="B9" s="146"/>
      <c r="C9" s="146"/>
      <c r="D9" s="146"/>
      <c r="E9" s="146"/>
      <c r="F9" s="146"/>
      <c r="G9" s="146"/>
      <c r="H9" s="146"/>
      <c r="I9" s="146"/>
      <c r="J9" s="146"/>
      <c r="L9" s="242"/>
      <c r="M9" s="243"/>
      <c r="N9" s="243"/>
      <c r="O9" s="244"/>
      <c r="P9" s="211" t="str">
        <f>R20</f>
        <v>HFC.ZERO真岡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15" customHeight="1">
      <c r="A11" s="45"/>
      <c r="C11" s="45"/>
      <c r="X11" s="56" t="s">
        <v>3</v>
      </c>
      <c r="Y11" s="54" t="s">
        <v>14</v>
      </c>
      <c r="Z11" s="54" t="s">
        <v>15</v>
      </c>
      <c r="AA11" s="54" t="s">
        <v>16</v>
      </c>
      <c r="AB11" s="54" t="s">
        <v>6</v>
      </c>
      <c r="AC11" s="30" t="s">
        <v>5</v>
      </c>
    </row>
    <row r="12" spans="1:29" ht="12" customHeight="1">
      <c r="A12" s="174" t="s">
        <v>2</v>
      </c>
      <c r="B12" s="195">
        <v>0.52777777777777779</v>
      </c>
      <c r="C12" s="195"/>
      <c r="D12" s="196"/>
      <c r="E12" s="171">
        <v>1</v>
      </c>
      <c r="F12" s="175" t="str">
        <f>VLOOKUP(E12,ブロック分け!$B$7:$F$29,2,FALSE)</f>
        <v>足利トレヴィータFC</v>
      </c>
      <c r="G12" s="176"/>
      <c r="H12" s="176"/>
      <c r="I12" s="176"/>
      <c r="J12" s="177"/>
      <c r="K12" s="174"/>
      <c r="L12" s="174" t="s">
        <v>3</v>
      </c>
      <c r="N12" s="73" t="s">
        <v>4</v>
      </c>
      <c r="P12" s="174" t="s">
        <v>5</v>
      </c>
      <c r="Q12" s="174"/>
      <c r="R12" s="215" t="str">
        <f>VLOOKUP(W12,ブロック分け!$B$7:$F$29,2,FALSE)</f>
        <v>今市第三カルナヴァル</v>
      </c>
      <c r="S12" s="216"/>
      <c r="T12" s="216"/>
      <c r="U12" s="216"/>
      <c r="V12" s="217"/>
      <c r="W12" s="171">
        <v>2</v>
      </c>
      <c r="X12" s="194" t="s">
        <v>3</v>
      </c>
      <c r="Y12" s="174">
        <v>4</v>
      </c>
      <c r="Z12" s="174">
        <v>9</v>
      </c>
      <c r="AA12" s="174">
        <v>9</v>
      </c>
      <c r="AB12" s="174">
        <v>4</v>
      </c>
      <c r="AC12" s="170" t="s">
        <v>5</v>
      </c>
    </row>
    <row r="13" spans="1:29" ht="12" customHeight="1">
      <c r="A13" s="174"/>
      <c r="B13" s="195"/>
      <c r="C13" s="195"/>
      <c r="D13" s="196"/>
      <c r="E13" s="172"/>
      <c r="F13" s="178"/>
      <c r="G13" s="179"/>
      <c r="H13" s="179"/>
      <c r="I13" s="179"/>
      <c r="J13" s="180"/>
      <c r="K13" s="174"/>
      <c r="L13" s="174"/>
      <c r="N13" s="73"/>
      <c r="P13" s="174"/>
      <c r="Q13" s="174"/>
      <c r="R13" s="218"/>
      <c r="S13" s="219"/>
      <c r="T13" s="219"/>
      <c r="U13" s="219"/>
      <c r="V13" s="220"/>
      <c r="W13" s="172"/>
      <c r="X13" s="194"/>
      <c r="Y13" s="174"/>
      <c r="Z13" s="174"/>
      <c r="AA13" s="174"/>
      <c r="AB13" s="174"/>
      <c r="AC13" s="170"/>
    </row>
    <row r="14" spans="1:29" ht="12" customHeight="1">
      <c r="A14" s="174"/>
      <c r="B14" s="195"/>
      <c r="C14" s="195"/>
      <c r="D14" s="196"/>
      <c r="E14" s="173"/>
      <c r="F14" s="181"/>
      <c r="G14" s="182"/>
      <c r="H14" s="182"/>
      <c r="I14" s="182"/>
      <c r="J14" s="183"/>
      <c r="K14" s="174"/>
      <c r="L14" s="174"/>
      <c r="N14" s="73" t="s">
        <v>4</v>
      </c>
      <c r="P14" s="174"/>
      <c r="Q14" s="174"/>
      <c r="R14" s="221"/>
      <c r="S14" s="222"/>
      <c r="T14" s="222"/>
      <c r="U14" s="222"/>
      <c r="V14" s="223"/>
      <c r="W14" s="173"/>
      <c r="X14" s="194"/>
      <c r="Y14" s="174"/>
      <c r="Z14" s="174"/>
      <c r="AA14" s="174"/>
      <c r="AB14" s="174"/>
      <c r="AC14" s="170"/>
    </row>
    <row r="15" spans="1:29" ht="12" customHeight="1">
      <c r="F15" s="46"/>
      <c r="G15" s="46"/>
      <c r="H15" s="46"/>
      <c r="I15" s="46"/>
      <c r="J15" s="46"/>
      <c r="N15" s="54"/>
      <c r="R15" s="46"/>
      <c r="S15" s="46"/>
      <c r="T15" s="46"/>
      <c r="U15" s="46"/>
      <c r="V15" s="46"/>
      <c r="X15" s="56"/>
      <c r="AC15" s="53"/>
    </row>
    <row r="16" spans="1:29" ht="12" customHeight="1">
      <c r="A16" s="174" t="s">
        <v>7</v>
      </c>
      <c r="B16" s="195">
        <v>0.5625</v>
      </c>
      <c r="C16" s="195"/>
      <c r="D16" s="196"/>
      <c r="E16" s="171">
        <v>4</v>
      </c>
      <c r="F16" s="197" t="str">
        <f>VLOOKUP(E16,ブロック分け!$B$7:$F$29,2,FALSE)</f>
        <v>TEAMリフレSC</v>
      </c>
      <c r="G16" s="198"/>
      <c r="H16" s="198"/>
      <c r="I16" s="198"/>
      <c r="J16" s="199"/>
      <c r="K16" s="174"/>
      <c r="L16" s="174" t="s">
        <v>3</v>
      </c>
      <c r="N16" s="73" t="s">
        <v>4</v>
      </c>
      <c r="P16" s="174" t="s">
        <v>5</v>
      </c>
      <c r="Q16" s="174"/>
      <c r="R16" s="197" t="str">
        <f>VLOOKUP(W16,ブロック分け!$B$7:$F$29,2,FALSE)</f>
        <v>FC VALON</v>
      </c>
      <c r="S16" s="198"/>
      <c r="T16" s="198"/>
      <c r="U16" s="198"/>
      <c r="V16" s="199"/>
      <c r="W16" s="171">
        <v>9</v>
      </c>
      <c r="X16" s="184" t="s">
        <v>3</v>
      </c>
      <c r="Y16" s="174">
        <v>6</v>
      </c>
      <c r="Z16" s="174">
        <v>7</v>
      </c>
      <c r="AA16" s="174">
        <v>7</v>
      </c>
      <c r="AB16" s="174">
        <v>6</v>
      </c>
      <c r="AC16" s="170" t="s">
        <v>5</v>
      </c>
    </row>
    <row r="17" spans="1:29" ht="12" customHeight="1">
      <c r="A17" s="174"/>
      <c r="B17" s="195"/>
      <c r="C17" s="195"/>
      <c r="D17" s="196"/>
      <c r="E17" s="172"/>
      <c r="F17" s="200"/>
      <c r="G17" s="201"/>
      <c r="H17" s="201"/>
      <c r="I17" s="201"/>
      <c r="J17" s="202"/>
      <c r="K17" s="174"/>
      <c r="L17" s="174"/>
      <c r="N17" s="73"/>
      <c r="P17" s="174"/>
      <c r="Q17" s="174"/>
      <c r="R17" s="200"/>
      <c r="S17" s="201"/>
      <c r="T17" s="201"/>
      <c r="U17" s="201"/>
      <c r="V17" s="202"/>
      <c r="W17" s="172"/>
      <c r="X17" s="184"/>
      <c r="Y17" s="174"/>
      <c r="Z17" s="174"/>
      <c r="AA17" s="174"/>
      <c r="AB17" s="174"/>
      <c r="AC17" s="170"/>
    </row>
    <row r="18" spans="1:29" ht="12" customHeight="1">
      <c r="A18" s="174"/>
      <c r="B18" s="195"/>
      <c r="C18" s="195"/>
      <c r="D18" s="196"/>
      <c r="E18" s="173"/>
      <c r="F18" s="203"/>
      <c r="G18" s="204"/>
      <c r="H18" s="204"/>
      <c r="I18" s="204"/>
      <c r="J18" s="205"/>
      <c r="K18" s="174"/>
      <c r="L18" s="174"/>
      <c r="N18" s="73" t="s">
        <v>4</v>
      </c>
      <c r="P18" s="174"/>
      <c r="Q18" s="174"/>
      <c r="R18" s="203"/>
      <c r="S18" s="204"/>
      <c r="T18" s="204"/>
      <c r="U18" s="204"/>
      <c r="V18" s="205"/>
      <c r="W18" s="173"/>
      <c r="X18" s="184"/>
      <c r="Y18" s="174"/>
      <c r="Z18" s="174"/>
      <c r="AA18" s="174"/>
      <c r="AB18" s="174"/>
      <c r="AC18" s="170"/>
    </row>
    <row r="19" spans="1:29" ht="12" customHeight="1">
      <c r="F19" s="46"/>
      <c r="G19" s="46"/>
      <c r="H19" s="46"/>
      <c r="I19" s="46"/>
      <c r="J19" s="46"/>
      <c r="N19" s="54"/>
      <c r="O19" s="61"/>
      <c r="R19" s="46"/>
      <c r="S19" s="46"/>
      <c r="T19" s="46"/>
      <c r="U19" s="46"/>
      <c r="V19" s="46"/>
      <c r="X19" s="56"/>
      <c r="AC19" s="53"/>
    </row>
    <row r="20" spans="1:29" ht="12" customHeight="1">
      <c r="A20" s="174" t="s">
        <v>112</v>
      </c>
      <c r="B20" s="195">
        <v>0.59722222222222221</v>
      </c>
      <c r="C20" s="195"/>
      <c r="D20" s="196"/>
      <c r="E20" s="171">
        <v>6</v>
      </c>
      <c r="F20" s="197" t="str">
        <f>VLOOKUP(E20,ブロック分け!$B$7:$F$29,2,FALSE)</f>
        <v>FC Boa Sorte</v>
      </c>
      <c r="G20" s="198"/>
      <c r="H20" s="198"/>
      <c r="I20" s="198"/>
      <c r="J20" s="199"/>
      <c r="K20" s="174"/>
      <c r="L20" s="174" t="s">
        <v>3</v>
      </c>
      <c r="N20" s="73" t="s">
        <v>4</v>
      </c>
      <c r="P20" s="174" t="s">
        <v>5</v>
      </c>
      <c r="Q20" s="174"/>
      <c r="R20" s="197" t="str">
        <f>VLOOKUP(W20,ブロック分け!$B$7:$F$29,2,FALSE)</f>
        <v>HFC.ZERO真岡</v>
      </c>
      <c r="S20" s="198"/>
      <c r="T20" s="198"/>
      <c r="U20" s="198"/>
      <c r="V20" s="199"/>
      <c r="W20" s="171">
        <v>7</v>
      </c>
      <c r="X20" s="184" t="s">
        <v>3</v>
      </c>
      <c r="Y20" s="174">
        <v>3</v>
      </c>
      <c r="Z20" s="174">
        <v>10</v>
      </c>
      <c r="AA20" s="174">
        <v>10</v>
      </c>
      <c r="AB20" s="174">
        <v>3</v>
      </c>
      <c r="AC20" s="170" t="s">
        <v>5</v>
      </c>
    </row>
    <row r="21" spans="1:29" ht="12" customHeight="1">
      <c r="A21" s="174"/>
      <c r="B21" s="195"/>
      <c r="C21" s="195"/>
      <c r="D21" s="196"/>
      <c r="E21" s="172"/>
      <c r="F21" s="200"/>
      <c r="G21" s="201"/>
      <c r="H21" s="201"/>
      <c r="I21" s="201"/>
      <c r="J21" s="202"/>
      <c r="K21" s="174"/>
      <c r="L21" s="174"/>
      <c r="N21" s="73"/>
      <c r="P21" s="174"/>
      <c r="Q21" s="174"/>
      <c r="R21" s="200"/>
      <c r="S21" s="201"/>
      <c r="T21" s="201"/>
      <c r="U21" s="201"/>
      <c r="V21" s="202"/>
      <c r="W21" s="172"/>
      <c r="X21" s="184"/>
      <c r="Y21" s="174"/>
      <c r="Z21" s="174"/>
      <c r="AA21" s="174"/>
      <c r="AB21" s="174"/>
      <c r="AC21" s="170"/>
    </row>
    <row r="22" spans="1:29" ht="12" customHeight="1">
      <c r="A22" s="174"/>
      <c r="B22" s="195"/>
      <c r="C22" s="195"/>
      <c r="D22" s="196"/>
      <c r="E22" s="173"/>
      <c r="F22" s="203"/>
      <c r="G22" s="204"/>
      <c r="H22" s="204"/>
      <c r="I22" s="204"/>
      <c r="J22" s="205"/>
      <c r="K22" s="174"/>
      <c r="L22" s="174"/>
      <c r="N22" s="73" t="s">
        <v>4</v>
      </c>
      <c r="P22" s="174"/>
      <c r="Q22" s="174"/>
      <c r="R22" s="203"/>
      <c r="S22" s="204"/>
      <c r="T22" s="204"/>
      <c r="U22" s="204"/>
      <c r="V22" s="205"/>
      <c r="W22" s="173"/>
      <c r="X22" s="184"/>
      <c r="Y22" s="174"/>
      <c r="Z22" s="174"/>
      <c r="AA22" s="174"/>
      <c r="AB22" s="174"/>
      <c r="AC22" s="170"/>
    </row>
    <row r="23" spans="1:29" ht="12" customHeight="1">
      <c r="F23" s="46"/>
      <c r="G23" s="46"/>
      <c r="H23" s="46"/>
      <c r="I23" s="46"/>
      <c r="J23" s="46"/>
      <c r="N23" s="54"/>
      <c r="R23" s="46"/>
      <c r="S23" s="46"/>
      <c r="T23" s="46"/>
      <c r="U23" s="46"/>
      <c r="V23" s="46"/>
      <c r="X23" s="56"/>
      <c r="AC23" s="53"/>
    </row>
    <row r="24" spans="1:29" ht="12" customHeight="1">
      <c r="A24" s="174"/>
      <c r="B24" s="195"/>
      <c r="C24" s="195"/>
      <c r="D24" s="196"/>
      <c r="E24" s="171"/>
      <c r="F24" s="197"/>
      <c r="G24" s="198"/>
      <c r="H24" s="198"/>
      <c r="I24" s="198"/>
      <c r="J24" s="199"/>
      <c r="K24" s="174"/>
      <c r="L24" s="174" t="s">
        <v>3</v>
      </c>
      <c r="N24" s="54" t="s">
        <v>4</v>
      </c>
      <c r="P24" s="174" t="s">
        <v>5</v>
      </c>
      <c r="Q24" s="174"/>
      <c r="R24" s="197"/>
      <c r="S24" s="198"/>
      <c r="T24" s="198"/>
      <c r="U24" s="198"/>
      <c r="V24" s="199"/>
      <c r="W24" s="171"/>
      <c r="X24" s="184" t="s">
        <v>3</v>
      </c>
      <c r="Y24" s="174"/>
      <c r="Z24" s="174"/>
      <c r="AA24" s="174"/>
      <c r="AB24" s="174"/>
      <c r="AC24" s="170" t="s">
        <v>5</v>
      </c>
    </row>
    <row r="25" spans="1:29" ht="12" customHeight="1">
      <c r="A25" s="174"/>
      <c r="B25" s="195"/>
      <c r="C25" s="195"/>
      <c r="D25" s="196"/>
      <c r="E25" s="172"/>
      <c r="F25" s="200"/>
      <c r="G25" s="201"/>
      <c r="H25" s="201"/>
      <c r="I25" s="201"/>
      <c r="J25" s="202"/>
      <c r="K25" s="174"/>
      <c r="L25" s="174"/>
      <c r="N25" s="54"/>
      <c r="P25" s="174"/>
      <c r="Q25" s="174"/>
      <c r="R25" s="200"/>
      <c r="S25" s="201"/>
      <c r="T25" s="201"/>
      <c r="U25" s="201"/>
      <c r="V25" s="202"/>
      <c r="W25" s="172"/>
      <c r="X25" s="184"/>
      <c r="Y25" s="174"/>
      <c r="Z25" s="174"/>
      <c r="AA25" s="174"/>
      <c r="AB25" s="174"/>
      <c r="AC25" s="170"/>
    </row>
    <row r="26" spans="1:29" ht="12" customHeight="1">
      <c r="A26" s="174"/>
      <c r="B26" s="195"/>
      <c r="C26" s="195"/>
      <c r="D26" s="196"/>
      <c r="E26" s="173"/>
      <c r="F26" s="203"/>
      <c r="G26" s="204"/>
      <c r="H26" s="204"/>
      <c r="I26" s="204"/>
      <c r="J26" s="205"/>
      <c r="K26" s="174"/>
      <c r="L26" s="174"/>
      <c r="N26" s="54" t="s">
        <v>4</v>
      </c>
      <c r="P26" s="174"/>
      <c r="Q26" s="174"/>
      <c r="R26" s="203"/>
      <c r="S26" s="204"/>
      <c r="T26" s="204"/>
      <c r="U26" s="204"/>
      <c r="V26" s="205"/>
      <c r="W26" s="173"/>
      <c r="X26" s="184"/>
      <c r="Y26" s="174"/>
      <c r="Z26" s="174"/>
      <c r="AA26" s="174"/>
      <c r="AB26" s="174"/>
      <c r="AC26" s="170"/>
    </row>
    <row r="27" spans="1:29" ht="12" customHeight="1">
      <c r="F27" s="46"/>
      <c r="G27" s="46"/>
      <c r="H27" s="46"/>
      <c r="I27" s="46"/>
      <c r="J27" s="46"/>
      <c r="N27" s="54"/>
      <c r="R27" s="46"/>
      <c r="S27" s="46"/>
      <c r="T27" s="46"/>
      <c r="U27" s="46"/>
      <c r="V27" s="46"/>
      <c r="X27" s="56"/>
      <c r="AC27" s="53"/>
    </row>
    <row r="28" spans="1:29" ht="12" customHeight="1">
      <c r="A28" s="174"/>
      <c r="B28" s="195"/>
      <c r="C28" s="195"/>
      <c r="D28" s="196"/>
      <c r="E28" s="171"/>
      <c r="F28" s="197"/>
      <c r="G28" s="198"/>
      <c r="H28" s="198"/>
      <c r="I28" s="198"/>
      <c r="J28" s="199"/>
      <c r="K28" s="174"/>
      <c r="L28" s="174" t="s">
        <v>3</v>
      </c>
      <c r="N28" s="54" t="s">
        <v>4</v>
      </c>
      <c r="P28" s="174" t="s">
        <v>5</v>
      </c>
      <c r="Q28" s="174"/>
      <c r="R28" s="197"/>
      <c r="S28" s="198"/>
      <c r="T28" s="198"/>
      <c r="U28" s="198"/>
      <c r="V28" s="199"/>
      <c r="W28" s="171"/>
      <c r="X28" s="184" t="s">
        <v>3</v>
      </c>
      <c r="Y28" s="174"/>
      <c r="Z28" s="174"/>
      <c r="AA28" s="174"/>
      <c r="AB28" s="174"/>
      <c r="AC28" s="170" t="s">
        <v>5</v>
      </c>
    </row>
    <row r="29" spans="1:29" ht="12" customHeight="1">
      <c r="A29" s="174"/>
      <c r="B29" s="195"/>
      <c r="C29" s="195"/>
      <c r="D29" s="196"/>
      <c r="E29" s="172"/>
      <c r="F29" s="200"/>
      <c r="G29" s="201"/>
      <c r="H29" s="201"/>
      <c r="I29" s="201"/>
      <c r="J29" s="202"/>
      <c r="K29" s="174"/>
      <c r="L29" s="174"/>
      <c r="N29" s="54"/>
      <c r="P29" s="174"/>
      <c r="Q29" s="174"/>
      <c r="R29" s="200"/>
      <c r="S29" s="201"/>
      <c r="T29" s="201"/>
      <c r="U29" s="201"/>
      <c r="V29" s="202"/>
      <c r="W29" s="172"/>
      <c r="X29" s="184"/>
      <c r="Y29" s="174"/>
      <c r="Z29" s="174"/>
      <c r="AA29" s="174"/>
      <c r="AB29" s="174"/>
      <c r="AC29" s="170"/>
    </row>
    <row r="30" spans="1:29" ht="12" customHeight="1">
      <c r="A30" s="174"/>
      <c r="B30" s="195"/>
      <c r="C30" s="195"/>
      <c r="D30" s="196"/>
      <c r="E30" s="173"/>
      <c r="F30" s="203"/>
      <c r="G30" s="204"/>
      <c r="H30" s="204"/>
      <c r="I30" s="204"/>
      <c r="J30" s="205"/>
      <c r="K30" s="174"/>
      <c r="L30" s="174"/>
      <c r="N30" s="54" t="s">
        <v>4</v>
      </c>
      <c r="P30" s="174"/>
      <c r="Q30" s="174"/>
      <c r="R30" s="203"/>
      <c r="S30" s="204"/>
      <c r="T30" s="204"/>
      <c r="U30" s="204"/>
      <c r="V30" s="205"/>
      <c r="W30" s="173"/>
      <c r="X30" s="184"/>
      <c r="Y30" s="174"/>
      <c r="Z30" s="174"/>
      <c r="AA30" s="174"/>
      <c r="AB30" s="174"/>
      <c r="AC30" s="170"/>
    </row>
    <row r="31" spans="1:29" ht="9.75" customHeight="1">
      <c r="F31" s="46"/>
      <c r="G31" s="46"/>
      <c r="H31" s="46"/>
      <c r="I31" s="46"/>
      <c r="J31" s="46"/>
      <c r="N31" s="54"/>
      <c r="R31" s="46"/>
      <c r="S31" s="46"/>
      <c r="T31" s="46"/>
      <c r="U31" s="46"/>
      <c r="V31" s="46"/>
      <c r="X31" s="56"/>
      <c r="AC31" s="53"/>
    </row>
    <row r="32" spans="1:29" ht="9.75" customHeight="1">
      <c r="A32" s="190"/>
      <c r="B32" s="214"/>
      <c r="C32" s="214"/>
      <c r="D32" s="214"/>
      <c r="E32" s="190"/>
      <c r="F32" s="201"/>
      <c r="G32" s="201"/>
      <c r="H32" s="201"/>
      <c r="I32" s="201"/>
      <c r="J32" s="201"/>
      <c r="K32" s="190"/>
      <c r="L32" s="190"/>
      <c r="M32" s="21"/>
      <c r="N32" s="49"/>
      <c r="O32" s="21"/>
      <c r="P32" s="190"/>
      <c r="Q32" s="190"/>
      <c r="R32" s="201"/>
      <c r="S32" s="201"/>
      <c r="T32" s="201"/>
      <c r="U32" s="201"/>
      <c r="V32" s="201"/>
      <c r="W32" s="190"/>
      <c r="X32" s="237"/>
      <c r="Y32" s="190"/>
      <c r="Z32" s="190"/>
      <c r="AA32" s="190"/>
      <c r="AB32" s="190"/>
      <c r="AC32" s="236"/>
    </row>
    <row r="33" spans="1:29" ht="9.75" customHeight="1">
      <c r="A33" s="190"/>
      <c r="B33" s="214"/>
      <c r="C33" s="214"/>
      <c r="D33" s="214"/>
      <c r="E33" s="190"/>
      <c r="F33" s="201"/>
      <c r="G33" s="201"/>
      <c r="H33" s="201"/>
      <c r="I33" s="201"/>
      <c r="J33" s="201"/>
      <c r="K33" s="190"/>
      <c r="L33" s="190"/>
      <c r="M33" s="21"/>
      <c r="N33" s="57"/>
      <c r="O33" s="21"/>
      <c r="P33" s="190"/>
      <c r="Q33" s="190"/>
      <c r="R33" s="201"/>
      <c r="S33" s="201"/>
      <c r="T33" s="201"/>
      <c r="U33" s="201"/>
      <c r="V33" s="201"/>
      <c r="W33" s="190"/>
      <c r="X33" s="237"/>
      <c r="Y33" s="190"/>
      <c r="Z33" s="190"/>
      <c r="AA33" s="190"/>
      <c r="AB33" s="190"/>
      <c r="AC33" s="236"/>
    </row>
    <row r="34" spans="1:29" ht="9.75" customHeight="1">
      <c r="A34" s="190"/>
      <c r="B34" s="214"/>
      <c r="C34" s="214"/>
      <c r="D34" s="214"/>
      <c r="E34" s="190"/>
      <c r="F34" s="201"/>
      <c r="G34" s="201"/>
      <c r="H34" s="201"/>
      <c r="I34" s="201"/>
      <c r="J34" s="201"/>
      <c r="K34" s="190"/>
      <c r="L34" s="190"/>
      <c r="M34" s="21"/>
      <c r="N34" s="57"/>
      <c r="O34" s="21"/>
      <c r="P34" s="190"/>
      <c r="Q34" s="190"/>
      <c r="R34" s="201"/>
      <c r="S34" s="201"/>
      <c r="T34" s="201"/>
      <c r="U34" s="201"/>
      <c r="V34" s="201"/>
      <c r="W34" s="190"/>
      <c r="X34" s="237"/>
      <c r="Y34" s="190"/>
      <c r="Z34" s="190"/>
      <c r="AA34" s="190"/>
      <c r="AB34" s="190"/>
      <c r="AC34" s="236"/>
    </row>
    <row r="35" spans="1:29" ht="9.75" customHeight="1">
      <c r="A35" s="54"/>
      <c r="B35" s="55"/>
      <c r="C35" s="55"/>
      <c r="D35" s="60"/>
      <c r="E35" s="57"/>
      <c r="F35" s="59"/>
      <c r="G35" s="59"/>
      <c r="H35" s="59"/>
      <c r="I35" s="59"/>
      <c r="J35" s="59"/>
      <c r="K35" s="54"/>
      <c r="L35" s="54"/>
      <c r="N35" s="54"/>
      <c r="P35" s="54"/>
      <c r="Q35" s="54"/>
      <c r="R35" s="59"/>
      <c r="S35" s="59"/>
      <c r="T35" s="59"/>
      <c r="U35" s="59"/>
      <c r="V35" s="59"/>
      <c r="W35" s="57"/>
      <c r="X35" s="56"/>
      <c r="Y35" s="54"/>
      <c r="Z35" s="54"/>
      <c r="AA35" s="54"/>
      <c r="AB35" s="54"/>
      <c r="AC35" s="53"/>
    </row>
    <row r="36" spans="1:29" ht="21" customHeight="1">
      <c r="A36" s="39"/>
      <c r="B36" s="193" t="s">
        <v>1</v>
      </c>
      <c r="C36" s="193"/>
      <c r="D36" s="193"/>
      <c r="E36" s="193"/>
      <c r="F36" s="193"/>
      <c r="G36" s="193"/>
      <c r="H36" s="193"/>
      <c r="I36" s="193"/>
      <c r="J36" s="193"/>
      <c r="L36" s="233" t="s">
        <v>11</v>
      </c>
      <c r="M36" s="234"/>
      <c r="N36" s="234"/>
      <c r="O36" s="235"/>
      <c r="P36" s="207" t="s">
        <v>107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44"/>
    </row>
    <row r="37" spans="1:29" ht="17.100000000000001" customHeight="1">
      <c r="A37" s="39">
        <v>6</v>
      </c>
      <c r="B37" s="185" t="str">
        <f>VLOOKUP(A37,ブロック分け!$B$7:$F$29,2,FALSE)</f>
        <v>FC Boa Sorte</v>
      </c>
      <c r="C37" s="185"/>
      <c r="D37" s="185"/>
      <c r="E37" s="185"/>
      <c r="F37" s="185"/>
      <c r="G37" s="185"/>
      <c r="H37" s="185"/>
      <c r="I37" s="185"/>
      <c r="J37" s="185"/>
      <c r="L37" s="186" t="s">
        <v>12</v>
      </c>
      <c r="M37" s="186"/>
      <c r="N37" s="186"/>
      <c r="O37" s="186"/>
      <c r="P37" s="211" t="s">
        <v>111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4"/>
    </row>
    <row r="38" spans="1:29" ht="17.100000000000001" customHeight="1">
      <c r="A38" s="39">
        <v>7</v>
      </c>
      <c r="B38" s="185" t="str">
        <f>VLOOKUP(A38,ブロック分け!$B$7:$F$29,2,FALSE)</f>
        <v>HFC.ZERO真岡</v>
      </c>
      <c r="C38" s="185"/>
      <c r="D38" s="185"/>
      <c r="E38" s="185"/>
      <c r="F38" s="185"/>
      <c r="G38" s="185"/>
      <c r="H38" s="185"/>
      <c r="I38" s="185"/>
      <c r="J38" s="185"/>
      <c r="L38" s="186" t="s">
        <v>22</v>
      </c>
      <c r="M38" s="186"/>
      <c r="N38" s="186"/>
      <c r="O38" s="186"/>
      <c r="P38" s="211" t="s">
        <v>159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44"/>
    </row>
    <row r="39" spans="1:29" ht="17.100000000000001" customHeight="1">
      <c r="A39" s="39">
        <v>8</v>
      </c>
      <c r="B39" s="185" t="str">
        <f>VLOOKUP(A39,ブロック分け!$B$7:$F$29,2,FALSE)</f>
        <v>ヴェルフェたかはら那須U-12</v>
      </c>
      <c r="C39" s="185"/>
      <c r="D39" s="185"/>
      <c r="E39" s="185"/>
      <c r="F39" s="185"/>
      <c r="G39" s="185"/>
      <c r="H39" s="185"/>
      <c r="I39" s="185"/>
      <c r="J39" s="185"/>
      <c r="L39" s="186" t="s">
        <v>102</v>
      </c>
      <c r="M39" s="186"/>
      <c r="N39" s="186"/>
      <c r="O39" s="186"/>
      <c r="P39" s="211" t="s">
        <v>103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44"/>
    </row>
    <row r="40" spans="1:29" ht="17.100000000000001" customHeight="1">
      <c r="A40" s="39">
        <v>9</v>
      </c>
      <c r="B40" s="185" t="str">
        <f>VLOOKUP(A40,ブロック分け!$B$7:$F$29,2,FALSE)</f>
        <v>FC VALON</v>
      </c>
      <c r="C40" s="185"/>
      <c r="D40" s="185"/>
      <c r="E40" s="185"/>
      <c r="F40" s="185"/>
      <c r="G40" s="185"/>
      <c r="H40" s="185"/>
      <c r="I40" s="185"/>
      <c r="J40" s="185"/>
      <c r="L40" s="238" t="s">
        <v>23</v>
      </c>
      <c r="M40" s="187"/>
      <c r="N40" s="187"/>
      <c r="O40" s="239"/>
      <c r="P40" s="211" t="s">
        <v>33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44"/>
    </row>
    <row r="41" spans="1:29" ht="17.100000000000001" customHeight="1">
      <c r="A41" s="39">
        <v>10</v>
      </c>
      <c r="B41" s="185" t="str">
        <f>VLOOKUP(A41,ブロック分け!$B$7:$F$29,2,FALSE)</f>
        <v>ともぞうSC</v>
      </c>
      <c r="C41" s="185"/>
      <c r="D41" s="185"/>
      <c r="E41" s="185"/>
      <c r="F41" s="185"/>
      <c r="G41" s="185"/>
      <c r="H41" s="185"/>
      <c r="I41" s="185"/>
      <c r="J41" s="185"/>
      <c r="L41" s="240"/>
      <c r="M41" s="188"/>
      <c r="N41" s="188"/>
      <c r="O41" s="241"/>
      <c r="P41" s="245" t="str">
        <f>F49</f>
        <v>栃木SC ジュニア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3"/>
      <c r="AC41" s="44"/>
    </row>
    <row r="42" spans="1:29" ht="17.100000000000001" customHeight="1">
      <c r="A42" s="66"/>
      <c r="B42" s="246"/>
      <c r="C42" s="246"/>
      <c r="D42" s="246"/>
      <c r="E42" s="246"/>
      <c r="F42" s="246"/>
      <c r="G42" s="246"/>
      <c r="H42" s="246"/>
      <c r="I42" s="246"/>
      <c r="J42" s="246"/>
      <c r="L42" s="242"/>
      <c r="M42" s="243"/>
      <c r="N42" s="243"/>
      <c r="O42" s="244"/>
      <c r="P42" s="211" t="str">
        <f>R49</f>
        <v>ヴェルフェたかはら那須U-12</v>
      </c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9" ht="9.75" customHeight="1"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29">
      <c r="A44" s="45"/>
      <c r="C44" s="45"/>
      <c r="X44" s="56" t="s">
        <v>3</v>
      </c>
      <c r="Y44" s="54" t="s">
        <v>14</v>
      </c>
      <c r="Z44" s="54" t="s">
        <v>15</v>
      </c>
      <c r="AA44" s="54" t="s">
        <v>16</v>
      </c>
      <c r="AB44" s="54" t="s">
        <v>6</v>
      </c>
      <c r="AC44" s="30" t="s">
        <v>5</v>
      </c>
    </row>
    <row r="45" spans="1:29" ht="12" customHeight="1">
      <c r="A45" s="174" t="s">
        <v>2</v>
      </c>
      <c r="B45" s="195">
        <v>0.52777777777777779</v>
      </c>
      <c r="C45" s="195"/>
      <c r="D45" s="196"/>
      <c r="E45" s="171">
        <v>3</v>
      </c>
      <c r="F45" s="224" t="str">
        <f>VLOOKUP(E45,ブロック分け!$B$7:$F$29,2,FALSE)</f>
        <v>野原グランディオスFC</v>
      </c>
      <c r="G45" s="225"/>
      <c r="H45" s="225"/>
      <c r="I45" s="225"/>
      <c r="J45" s="226"/>
      <c r="K45" s="174"/>
      <c r="L45" s="174" t="s">
        <v>3</v>
      </c>
      <c r="N45" s="73" t="s">
        <v>4</v>
      </c>
      <c r="P45" s="174" t="s">
        <v>5</v>
      </c>
      <c r="Q45" s="174"/>
      <c r="R45" s="197" t="str">
        <f>VLOOKUP(W45,ブロック分け!$B$7:$F$29,2,FALSE)</f>
        <v>ともぞうSC</v>
      </c>
      <c r="S45" s="198"/>
      <c r="T45" s="198"/>
      <c r="U45" s="198"/>
      <c r="V45" s="199"/>
      <c r="W45" s="171">
        <v>10</v>
      </c>
      <c r="X45" s="194" t="s">
        <v>3</v>
      </c>
      <c r="Y45" s="174">
        <v>5</v>
      </c>
      <c r="Z45" s="174">
        <v>8</v>
      </c>
      <c r="AA45" s="174">
        <v>8</v>
      </c>
      <c r="AB45" s="174">
        <v>5</v>
      </c>
      <c r="AC45" s="170" t="s">
        <v>5</v>
      </c>
    </row>
    <row r="46" spans="1:29" ht="12" customHeight="1">
      <c r="A46" s="174"/>
      <c r="B46" s="195"/>
      <c r="C46" s="195"/>
      <c r="D46" s="196"/>
      <c r="E46" s="172"/>
      <c r="F46" s="227"/>
      <c r="G46" s="228"/>
      <c r="H46" s="228"/>
      <c r="I46" s="228"/>
      <c r="J46" s="229"/>
      <c r="K46" s="174"/>
      <c r="L46" s="174"/>
      <c r="N46" s="73"/>
      <c r="P46" s="174"/>
      <c r="Q46" s="174"/>
      <c r="R46" s="200"/>
      <c r="S46" s="201"/>
      <c r="T46" s="201"/>
      <c r="U46" s="201"/>
      <c r="V46" s="202"/>
      <c r="W46" s="172"/>
      <c r="X46" s="194"/>
      <c r="Y46" s="174"/>
      <c r="Z46" s="174"/>
      <c r="AA46" s="174"/>
      <c r="AB46" s="174"/>
      <c r="AC46" s="170"/>
    </row>
    <row r="47" spans="1:29" ht="12" customHeight="1">
      <c r="A47" s="174"/>
      <c r="B47" s="195"/>
      <c r="C47" s="195"/>
      <c r="D47" s="196"/>
      <c r="E47" s="173"/>
      <c r="F47" s="230"/>
      <c r="G47" s="231"/>
      <c r="H47" s="231"/>
      <c r="I47" s="231"/>
      <c r="J47" s="232"/>
      <c r="K47" s="174"/>
      <c r="L47" s="174"/>
      <c r="N47" s="73" t="s">
        <v>4</v>
      </c>
      <c r="P47" s="174"/>
      <c r="Q47" s="174"/>
      <c r="R47" s="203"/>
      <c r="S47" s="204"/>
      <c r="T47" s="204"/>
      <c r="U47" s="204"/>
      <c r="V47" s="205"/>
      <c r="W47" s="173"/>
      <c r="X47" s="194"/>
      <c r="Y47" s="174"/>
      <c r="Z47" s="174"/>
      <c r="AA47" s="174"/>
      <c r="AB47" s="174"/>
      <c r="AC47" s="170"/>
    </row>
    <row r="48" spans="1:29" ht="12" customHeight="1">
      <c r="F48" s="46"/>
      <c r="G48" s="46"/>
      <c r="H48" s="46"/>
      <c r="I48" s="46"/>
      <c r="J48" s="46"/>
      <c r="N48" s="54"/>
      <c r="R48" s="46"/>
      <c r="S48" s="46"/>
      <c r="T48" s="46"/>
      <c r="U48" s="46"/>
      <c r="V48" s="46"/>
      <c r="X48" s="56"/>
      <c r="AC48" s="53"/>
    </row>
    <row r="49" spans="1:29" ht="12" customHeight="1">
      <c r="A49" s="174" t="s">
        <v>7</v>
      </c>
      <c r="B49" s="195">
        <v>0.5625</v>
      </c>
      <c r="C49" s="195"/>
      <c r="D49" s="196"/>
      <c r="E49" s="171">
        <v>5</v>
      </c>
      <c r="F49" s="197" t="str">
        <f>VLOOKUP(E49,ブロック分け!$B$7:$F$29,2,FALSE)</f>
        <v>栃木SC ジュニア</v>
      </c>
      <c r="G49" s="198"/>
      <c r="H49" s="198"/>
      <c r="I49" s="198"/>
      <c r="J49" s="199"/>
      <c r="K49" s="174"/>
      <c r="L49" s="174" t="s">
        <v>3</v>
      </c>
      <c r="N49" s="73" t="s">
        <v>4</v>
      </c>
      <c r="P49" s="174" t="s">
        <v>5</v>
      </c>
      <c r="Q49" s="174"/>
      <c r="R49" s="175" t="str">
        <f>VLOOKUP(W49,ブロック分け!$B$7:$F$29,2,FALSE)</f>
        <v>ヴェルフェたかはら那須U-12</v>
      </c>
      <c r="S49" s="176"/>
      <c r="T49" s="176"/>
      <c r="U49" s="176"/>
      <c r="V49" s="177"/>
      <c r="W49" s="171">
        <v>8</v>
      </c>
      <c r="X49" s="184" t="s">
        <v>3</v>
      </c>
      <c r="Y49" s="174">
        <v>1</v>
      </c>
      <c r="Z49" s="174">
        <v>2</v>
      </c>
      <c r="AA49" s="174">
        <v>2</v>
      </c>
      <c r="AB49" s="174">
        <v>1</v>
      </c>
      <c r="AC49" s="170" t="s">
        <v>5</v>
      </c>
    </row>
    <row r="50" spans="1:29" ht="12" customHeight="1">
      <c r="A50" s="174"/>
      <c r="B50" s="195"/>
      <c r="C50" s="195"/>
      <c r="D50" s="196"/>
      <c r="E50" s="172"/>
      <c r="F50" s="200"/>
      <c r="G50" s="201"/>
      <c r="H50" s="201"/>
      <c r="I50" s="201"/>
      <c r="J50" s="202"/>
      <c r="K50" s="174"/>
      <c r="L50" s="174"/>
      <c r="N50" s="73"/>
      <c r="P50" s="174"/>
      <c r="Q50" s="174"/>
      <c r="R50" s="178"/>
      <c r="S50" s="179"/>
      <c r="T50" s="179"/>
      <c r="U50" s="179"/>
      <c r="V50" s="180"/>
      <c r="W50" s="172"/>
      <c r="X50" s="184"/>
      <c r="Y50" s="174"/>
      <c r="Z50" s="174"/>
      <c r="AA50" s="174"/>
      <c r="AB50" s="174"/>
      <c r="AC50" s="170"/>
    </row>
    <row r="51" spans="1:29" ht="12" customHeight="1">
      <c r="A51" s="174"/>
      <c r="B51" s="195"/>
      <c r="C51" s="195"/>
      <c r="D51" s="196"/>
      <c r="E51" s="173"/>
      <c r="F51" s="203"/>
      <c r="G51" s="204"/>
      <c r="H51" s="204"/>
      <c r="I51" s="204"/>
      <c r="J51" s="205"/>
      <c r="K51" s="174"/>
      <c r="L51" s="174"/>
      <c r="N51" s="73" t="s">
        <v>4</v>
      </c>
      <c r="P51" s="174"/>
      <c r="Q51" s="174"/>
      <c r="R51" s="181"/>
      <c r="S51" s="182"/>
      <c r="T51" s="182"/>
      <c r="U51" s="182"/>
      <c r="V51" s="183"/>
      <c r="W51" s="173"/>
      <c r="X51" s="184"/>
      <c r="Y51" s="174"/>
      <c r="Z51" s="174"/>
      <c r="AA51" s="174"/>
      <c r="AB51" s="174"/>
      <c r="AC51" s="170"/>
    </row>
    <row r="52" spans="1:29" ht="12" customHeight="1">
      <c r="F52" s="46"/>
      <c r="G52" s="46"/>
      <c r="H52" s="46"/>
      <c r="I52" s="46"/>
      <c r="J52" s="46"/>
      <c r="N52" s="54"/>
      <c r="O52" s="61"/>
      <c r="R52" s="46"/>
      <c r="S52" s="46"/>
      <c r="T52" s="46"/>
      <c r="U52" s="46"/>
      <c r="V52" s="46"/>
      <c r="X52" s="56"/>
      <c r="AC52" s="53"/>
    </row>
    <row r="53" spans="1:29" ht="12" customHeight="1">
      <c r="A53" s="174"/>
      <c r="B53" s="195"/>
      <c r="C53" s="195"/>
      <c r="D53" s="196"/>
      <c r="E53" s="171"/>
      <c r="F53" s="197"/>
      <c r="G53" s="198"/>
      <c r="H53" s="198"/>
      <c r="I53" s="198"/>
      <c r="J53" s="199"/>
      <c r="K53" s="174"/>
      <c r="L53" s="174" t="s">
        <v>3</v>
      </c>
      <c r="N53" s="54" t="s">
        <v>4</v>
      </c>
      <c r="P53" s="174" t="s">
        <v>5</v>
      </c>
      <c r="Q53" s="174"/>
      <c r="R53" s="197"/>
      <c r="S53" s="198"/>
      <c r="T53" s="198"/>
      <c r="U53" s="198"/>
      <c r="V53" s="199"/>
      <c r="W53" s="171"/>
      <c r="X53" s="184" t="s">
        <v>3</v>
      </c>
      <c r="Y53" s="174"/>
      <c r="Z53" s="174"/>
      <c r="AA53" s="174"/>
      <c r="AB53" s="174"/>
      <c r="AC53" s="170" t="s">
        <v>5</v>
      </c>
    </row>
    <row r="54" spans="1:29" ht="12" customHeight="1">
      <c r="A54" s="174"/>
      <c r="B54" s="195"/>
      <c r="C54" s="195"/>
      <c r="D54" s="196"/>
      <c r="E54" s="172"/>
      <c r="F54" s="200"/>
      <c r="G54" s="201"/>
      <c r="H54" s="201"/>
      <c r="I54" s="201"/>
      <c r="J54" s="202"/>
      <c r="K54" s="174"/>
      <c r="L54" s="174"/>
      <c r="N54" s="54"/>
      <c r="P54" s="174"/>
      <c r="Q54" s="174"/>
      <c r="R54" s="200"/>
      <c r="S54" s="201"/>
      <c r="T54" s="201"/>
      <c r="U54" s="201"/>
      <c r="V54" s="202"/>
      <c r="W54" s="172"/>
      <c r="X54" s="184"/>
      <c r="Y54" s="174"/>
      <c r="Z54" s="174"/>
      <c r="AA54" s="174"/>
      <c r="AB54" s="174"/>
      <c r="AC54" s="170"/>
    </row>
    <row r="55" spans="1:29" ht="12" customHeight="1">
      <c r="A55" s="174"/>
      <c r="B55" s="195"/>
      <c r="C55" s="195"/>
      <c r="D55" s="196"/>
      <c r="E55" s="173"/>
      <c r="F55" s="203"/>
      <c r="G55" s="204"/>
      <c r="H55" s="204"/>
      <c r="I55" s="204"/>
      <c r="J55" s="205"/>
      <c r="K55" s="174"/>
      <c r="L55" s="174"/>
      <c r="N55" s="54" t="s">
        <v>4</v>
      </c>
      <c r="P55" s="174"/>
      <c r="Q55" s="174"/>
      <c r="R55" s="203"/>
      <c r="S55" s="204"/>
      <c r="T55" s="204"/>
      <c r="U55" s="204"/>
      <c r="V55" s="205"/>
      <c r="W55" s="173"/>
      <c r="X55" s="184"/>
      <c r="Y55" s="174"/>
      <c r="Z55" s="174"/>
      <c r="AA55" s="174"/>
      <c r="AB55" s="174"/>
      <c r="AC55" s="170"/>
    </row>
    <row r="56" spans="1:29" ht="12" customHeight="1">
      <c r="F56" s="46"/>
      <c r="G56" s="46"/>
      <c r="H56" s="46"/>
      <c r="I56" s="46"/>
      <c r="J56" s="46"/>
      <c r="N56" s="54"/>
      <c r="R56" s="46"/>
      <c r="S56" s="46"/>
      <c r="T56" s="46"/>
      <c r="U56" s="46"/>
      <c r="V56" s="46"/>
      <c r="X56" s="56"/>
      <c r="AC56" s="53"/>
    </row>
    <row r="57" spans="1:29" ht="12" customHeight="1">
      <c r="A57" s="174"/>
      <c r="B57" s="195"/>
      <c r="C57" s="195"/>
      <c r="D57" s="196"/>
      <c r="E57" s="171"/>
      <c r="F57" s="197"/>
      <c r="G57" s="198"/>
      <c r="H57" s="198"/>
      <c r="I57" s="198"/>
      <c r="J57" s="199"/>
      <c r="K57" s="174"/>
      <c r="L57" s="174" t="s">
        <v>3</v>
      </c>
      <c r="N57" s="54" t="s">
        <v>4</v>
      </c>
      <c r="P57" s="174" t="s">
        <v>5</v>
      </c>
      <c r="Q57" s="174"/>
      <c r="R57" s="197"/>
      <c r="S57" s="198"/>
      <c r="T57" s="198"/>
      <c r="U57" s="198"/>
      <c r="V57" s="199"/>
      <c r="W57" s="171"/>
      <c r="X57" s="184" t="s">
        <v>3</v>
      </c>
      <c r="Y57" s="174"/>
      <c r="Z57" s="174"/>
      <c r="AA57" s="174"/>
      <c r="AB57" s="174"/>
      <c r="AC57" s="170" t="s">
        <v>5</v>
      </c>
    </row>
    <row r="58" spans="1:29" ht="12" customHeight="1">
      <c r="A58" s="174"/>
      <c r="B58" s="195"/>
      <c r="C58" s="195"/>
      <c r="D58" s="196"/>
      <c r="E58" s="172"/>
      <c r="F58" s="200"/>
      <c r="G58" s="201"/>
      <c r="H58" s="201"/>
      <c r="I58" s="201"/>
      <c r="J58" s="202"/>
      <c r="K58" s="174"/>
      <c r="L58" s="174"/>
      <c r="N58" s="54"/>
      <c r="P58" s="174"/>
      <c r="Q58" s="174"/>
      <c r="R58" s="200"/>
      <c r="S58" s="201"/>
      <c r="T58" s="201"/>
      <c r="U58" s="201"/>
      <c r="V58" s="202"/>
      <c r="W58" s="172"/>
      <c r="X58" s="184"/>
      <c r="Y58" s="174"/>
      <c r="Z58" s="174"/>
      <c r="AA58" s="174"/>
      <c r="AB58" s="174"/>
      <c r="AC58" s="170"/>
    </row>
    <row r="59" spans="1:29" ht="12" customHeight="1">
      <c r="A59" s="174"/>
      <c r="B59" s="195"/>
      <c r="C59" s="195"/>
      <c r="D59" s="196"/>
      <c r="E59" s="173"/>
      <c r="F59" s="203"/>
      <c r="G59" s="204"/>
      <c r="H59" s="204"/>
      <c r="I59" s="204"/>
      <c r="J59" s="205"/>
      <c r="K59" s="174"/>
      <c r="L59" s="174"/>
      <c r="N59" s="54" t="s">
        <v>4</v>
      </c>
      <c r="P59" s="174"/>
      <c r="Q59" s="174"/>
      <c r="R59" s="203"/>
      <c r="S59" s="204"/>
      <c r="T59" s="204"/>
      <c r="U59" s="204"/>
      <c r="V59" s="205"/>
      <c r="W59" s="173"/>
      <c r="X59" s="184"/>
      <c r="Y59" s="174"/>
      <c r="Z59" s="174"/>
      <c r="AA59" s="174"/>
      <c r="AB59" s="174"/>
      <c r="AC59" s="170"/>
    </row>
    <row r="60" spans="1:29" ht="12" customHeight="1">
      <c r="F60" s="46"/>
      <c r="G60" s="46"/>
      <c r="H60" s="46"/>
      <c r="I60" s="46"/>
      <c r="J60" s="46"/>
      <c r="N60" s="54"/>
      <c r="R60" s="46"/>
      <c r="S60" s="46"/>
      <c r="T60" s="46"/>
      <c r="U60" s="46"/>
      <c r="V60" s="46"/>
      <c r="X60" s="56"/>
      <c r="AC60" s="53"/>
    </row>
    <row r="61" spans="1:29" ht="12" customHeight="1">
      <c r="A61" s="174"/>
      <c r="B61" s="195"/>
      <c r="C61" s="195"/>
      <c r="D61" s="196"/>
      <c r="E61" s="171"/>
      <c r="F61" s="197"/>
      <c r="G61" s="198"/>
      <c r="H61" s="198"/>
      <c r="I61" s="198"/>
      <c r="J61" s="199"/>
      <c r="K61" s="174"/>
      <c r="L61" s="174" t="s">
        <v>3</v>
      </c>
      <c r="N61" s="54" t="s">
        <v>4</v>
      </c>
      <c r="P61" s="174" t="s">
        <v>5</v>
      </c>
      <c r="Q61" s="174"/>
      <c r="R61" s="197"/>
      <c r="S61" s="198"/>
      <c r="T61" s="198"/>
      <c r="U61" s="198"/>
      <c r="V61" s="199"/>
      <c r="W61" s="171"/>
      <c r="X61" s="184" t="s">
        <v>3</v>
      </c>
      <c r="Y61" s="174"/>
      <c r="Z61" s="174"/>
      <c r="AA61" s="174"/>
      <c r="AB61" s="174"/>
      <c r="AC61" s="170" t="s">
        <v>5</v>
      </c>
    </row>
    <row r="62" spans="1:29" ht="12" customHeight="1">
      <c r="A62" s="174"/>
      <c r="B62" s="195"/>
      <c r="C62" s="195"/>
      <c r="D62" s="196"/>
      <c r="E62" s="172"/>
      <c r="F62" s="200"/>
      <c r="G62" s="201"/>
      <c r="H62" s="201"/>
      <c r="I62" s="201"/>
      <c r="J62" s="202"/>
      <c r="K62" s="174"/>
      <c r="L62" s="174"/>
      <c r="N62" s="54"/>
      <c r="P62" s="174"/>
      <c r="Q62" s="174"/>
      <c r="R62" s="200"/>
      <c r="S62" s="201"/>
      <c r="T62" s="201"/>
      <c r="U62" s="201"/>
      <c r="V62" s="202"/>
      <c r="W62" s="172"/>
      <c r="X62" s="184"/>
      <c r="Y62" s="174"/>
      <c r="Z62" s="174"/>
      <c r="AA62" s="174"/>
      <c r="AB62" s="174"/>
      <c r="AC62" s="170"/>
    </row>
    <row r="63" spans="1:29" ht="12" customHeight="1">
      <c r="A63" s="174"/>
      <c r="B63" s="195"/>
      <c r="C63" s="195"/>
      <c r="D63" s="196"/>
      <c r="E63" s="173"/>
      <c r="F63" s="203"/>
      <c r="G63" s="204"/>
      <c r="H63" s="204"/>
      <c r="I63" s="204"/>
      <c r="J63" s="205"/>
      <c r="K63" s="174"/>
      <c r="L63" s="174"/>
      <c r="N63" s="54" t="s">
        <v>4</v>
      </c>
      <c r="P63" s="174"/>
      <c r="Q63" s="174"/>
      <c r="R63" s="203"/>
      <c r="S63" s="204"/>
      <c r="T63" s="204"/>
      <c r="U63" s="204"/>
      <c r="V63" s="205"/>
      <c r="W63" s="173"/>
      <c r="X63" s="184"/>
      <c r="Y63" s="174"/>
      <c r="Z63" s="174"/>
      <c r="AA63" s="174"/>
      <c r="AB63" s="174"/>
      <c r="AC63" s="170"/>
    </row>
    <row r="64" spans="1:29" ht="9.75" customHeight="1">
      <c r="F64" s="46"/>
      <c r="G64" s="46"/>
      <c r="H64" s="46"/>
      <c r="I64" s="46"/>
      <c r="J64" s="46"/>
      <c r="N64" s="54"/>
      <c r="R64" s="46"/>
      <c r="S64" s="46"/>
      <c r="T64" s="46"/>
      <c r="U64" s="46"/>
      <c r="V64" s="46"/>
      <c r="X64" s="56"/>
      <c r="AC64" s="53"/>
    </row>
    <row r="65" spans="1:29">
      <c r="A65" s="190"/>
      <c r="B65" s="214"/>
      <c r="C65" s="214"/>
      <c r="D65" s="214"/>
      <c r="E65" s="190"/>
      <c r="F65" s="201"/>
      <c r="G65" s="201"/>
      <c r="H65" s="201"/>
      <c r="I65" s="201"/>
      <c r="J65" s="201"/>
      <c r="K65" s="190"/>
      <c r="L65" s="190"/>
      <c r="M65" s="21"/>
      <c r="N65" s="57"/>
      <c r="O65" s="21"/>
      <c r="P65" s="190"/>
      <c r="Q65" s="190"/>
      <c r="R65" s="201"/>
      <c r="S65" s="201"/>
      <c r="T65" s="201"/>
      <c r="U65" s="201"/>
      <c r="V65" s="201"/>
      <c r="W65" s="190"/>
      <c r="X65" s="237"/>
      <c r="Y65" s="190"/>
      <c r="Z65" s="190"/>
      <c r="AA65" s="190"/>
      <c r="AB65" s="190"/>
      <c r="AC65" s="236"/>
    </row>
    <row r="66" spans="1:29">
      <c r="A66" s="190"/>
      <c r="B66" s="214"/>
      <c r="C66" s="214"/>
      <c r="D66" s="214"/>
      <c r="E66" s="190"/>
      <c r="F66" s="201"/>
      <c r="G66" s="201"/>
      <c r="H66" s="201"/>
      <c r="I66" s="201"/>
      <c r="J66" s="201"/>
      <c r="K66" s="190"/>
      <c r="L66" s="190"/>
      <c r="M66" s="21"/>
      <c r="N66" s="57"/>
      <c r="O66" s="21"/>
      <c r="P66" s="190"/>
      <c r="Q66" s="190"/>
      <c r="R66" s="201"/>
      <c r="S66" s="201"/>
      <c r="T66" s="201"/>
      <c r="U66" s="201"/>
      <c r="V66" s="201"/>
      <c r="W66" s="190"/>
      <c r="X66" s="237"/>
      <c r="Y66" s="190"/>
      <c r="Z66" s="190"/>
      <c r="AA66" s="190"/>
      <c r="AB66" s="190"/>
      <c r="AC66" s="236"/>
    </row>
    <row r="67" spans="1:29">
      <c r="A67" s="190"/>
      <c r="B67" s="214"/>
      <c r="C67" s="214"/>
      <c r="D67" s="214"/>
      <c r="E67" s="190"/>
      <c r="F67" s="201"/>
      <c r="G67" s="201"/>
      <c r="H67" s="201"/>
      <c r="I67" s="201"/>
      <c r="J67" s="201"/>
      <c r="K67" s="190"/>
      <c r="L67" s="190"/>
      <c r="M67" s="21"/>
      <c r="N67" s="57"/>
      <c r="O67" s="21"/>
      <c r="P67" s="190"/>
      <c r="Q67" s="190"/>
      <c r="R67" s="201"/>
      <c r="S67" s="201"/>
      <c r="T67" s="201"/>
      <c r="U67" s="201"/>
      <c r="V67" s="201"/>
      <c r="W67" s="190"/>
      <c r="X67" s="237"/>
      <c r="Y67" s="190"/>
      <c r="Z67" s="190"/>
      <c r="AA67" s="190"/>
      <c r="AB67" s="190"/>
      <c r="AC67" s="236"/>
    </row>
    <row r="68" spans="1:29">
      <c r="A68" s="54"/>
      <c r="B68" s="48"/>
      <c r="C68" s="48"/>
      <c r="D68" s="48"/>
      <c r="E68" s="57"/>
      <c r="F68" s="59"/>
      <c r="G68" s="59"/>
      <c r="H68" s="59"/>
      <c r="I68" s="59"/>
      <c r="J68" s="59"/>
      <c r="K68" s="54"/>
      <c r="L68" s="54"/>
      <c r="N68" s="54"/>
      <c r="P68" s="54"/>
      <c r="Q68" s="54"/>
      <c r="R68" s="59"/>
      <c r="S68" s="59"/>
      <c r="T68" s="59"/>
      <c r="U68" s="59"/>
      <c r="V68" s="59"/>
      <c r="W68" s="57"/>
      <c r="X68" s="56"/>
      <c r="Y68" s="54"/>
      <c r="Z68" s="54"/>
      <c r="AA68" s="54"/>
      <c r="AB68" s="54"/>
      <c r="AC68" s="53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Q180"/>
  <sheetViews>
    <sheetView view="pageBreakPreview" zoomScale="145" zoomScaleSheetLayoutView="145" workbookViewId="0">
      <selection activeCell="A4" sqref="A4:P4"/>
    </sheetView>
  </sheetViews>
  <sheetFormatPr defaultRowHeight="13.2"/>
  <cols>
    <col min="1" max="1" width="5.109375" style="19" customWidth="1"/>
    <col min="2" max="2" width="6.88671875" customWidth="1"/>
    <col min="3" max="6" width="10.6640625" customWidth="1"/>
    <col min="7" max="9" width="9.109375" customWidth="1"/>
    <col min="10" max="10" width="6.88671875" customWidth="1"/>
    <col min="11" max="17" width="9.109375" customWidth="1"/>
  </cols>
  <sheetData>
    <row r="1" spans="1:17" ht="19.5" customHeight="1">
      <c r="A1" s="5"/>
      <c r="B1" s="2"/>
      <c r="C1" s="2"/>
      <c r="D1" s="2"/>
      <c r="E1" s="2"/>
      <c r="F1" s="2"/>
      <c r="G1" s="2"/>
      <c r="H1" s="2"/>
      <c r="I1" s="2"/>
      <c r="J1" s="2"/>
    </row>
    <row r="2" spans="1:17" ht="39" customHeight="1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  <c r="K2" s="71"/>
      <c r="L2" s="71"/>
      <c r="M2" s="71"/>
      <c r="N2" s="71"/>
      <c r="O2" s="71"/>
    </row>
    <row r="3" spans="1:17" ht="39" customHeight="1">
      <c r="A3" s="164" t="s">
        <v>114</v>
      </c>
      <c r="B3" s="164"/>
      <c r="C3" s="164"/>
      <c r="D3" s="164"/>
      <c r="E3" s="164"/>
      <c r="F3" s="164"/>
      <c r="G3" s="164"/>
      <c r="H3" s="164"/>
      <c r="I3" s="164"/>
      <c r="J3" s="164"/>
      <c r="K3" s="71"/>
      <c r="L3" s="71"/>
      <c r="M3" s="71"/>
      <c r="N3" s="71"/>
      <c r="O3" s="71"/>
    </row>
    <row r="4" spans="1:17" ht="3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7" ht="27" customHeight="1">
      <c r="A5" s="23"/>
      <c r="B5" s="166" t="s">
        <v>53</v>
      </c>
      <c r="C5" s="167"/>
      <c r="D5" s="167"/>
      <c r="E5" s="167"/>
      <c r="F5" s="167"/>
      <c r="G5" s="167"/>
      <c r="H5" s="168"/>
      <c r="I5" s="23"/>
      <c r="J5" s="5"/>
      <c r="K5" s="5"/>
      <c r="L5" s="5"/>
      <c r="M5" s="5"/>
      <c r="N5" s="5"/>
      <c r="O5" s="5"/>
      <c r="P5" s="5"/>
      <c r="Q5" s="23"/>
    </row>
    <row r="6" spans="1:17" ht="27" customHeight="1">
      <c r="A6" s="23"/>
      <c r="B6" s="24" t="s">
        <v>27</v>
      </c>
      <c r="C6" s="151" t="s">
        <v>28</v>
      </c>
      <c r="D6" s="152"/>
      <c r="E6" s="152"/>
      <c r="F6" s="153"/>
      <c r="G6" s="151" t="s">
        <v>29</v>
      </c>
      <c r="H6" s="153"/>
      <c r="I6" s="23"/>
      <c r="J6" s="5"/>
      <c r="K6" s="5"/>
      <c r="L6" s="5"/>
      <c r="M6" s="5"/>
      <c r="N6" s="5"/>
      <c r="O6" s="5"/>
      <c r="P6" s="5"/>
      <c r="Q6" s="23"/>
    </row>
    <row r="7" spans="1:17" ht="27" customHeight="1">
      <c r="A7" s="23"/>
      <c r="B7" s="24">
        <v>1</v>
      </c>
      <c r="C7" s="154" t="s">
        <v>148</v>
      </c>
      <c r="D7" s="155"/>
      <c r="E7" s="155"/>
      <c r="F7" s="156"/>
      <c r="G7" s="162"/>
      <c r="H7" s="163"/>
      <c r="I7" s="23"/>
      <c r="J7" s="5"/>
      <c r="K7" s="5"/>
      <c r="L7" s="5"/>
      <c r="M7" s="5"/>
      <c r="N7" s="5"/>
      <c r="O7" s="5"/>
      <c r="P7" s="5"/>
      <c r="Q7" s="23"/>
    </row>
    <row r="8" spans="1:17" ht="27" customHeight="1">
      <c r="A8" s="23"/>
      <c r="B8" s="25">
        <v>2</v>
      </c>
      <c r="C8" s="154" t="s">
        <v>152</v>
      </c>
      <c r="D8" s="155"/>
      <c r="E8" s="155"/>
      <c r="F8" s="156"/>
      <c r="G8" s="160"/>
      <c r="H8" s="161"/>
      <c r="I8" s="23"/>
      <c r="J8" s="5"/>
      <c r="K8" s="5"/>
      <c r="L8" s="5"/>
      <c r="M8" s="5"/>
      <c r="N8" s="5"/>
      <c r="O8" s="5"/>
      <c r="P8" s="5"/>
      <c r="Q8" s="23"/>
    </row>
    <row r="9" spans="1:17" ht="27" customHeight="1">
      <c r="A9" s="23"/>
      <c r="B9" s="25">
        <v>3</v>
      </c>
      <c r="C9" s="154" t="s">
        <v>155</v>
      </c>
      <c r="D9" s="155"/>
      <c r="E9" s="155"/>
      <c r="F9" s="156"/>
      <c r="G9" s="151"/>
      <c r="H9" s="153"/>
      <c r="I9" s="23"/>
      <c r="J9" s="5"/>
      <c r="K9" s="5"/>
      <c r="L9" s="5"/>
      <c r="M9" s="5"/>
      <c r="N9" s="5"/>
      <c r="O9" s="5"/>
      <c r="P9" s="5"/>
      <c r="Q9" s="23"/>
    </row>
    <row r="10" spans="1:17" ht="27" customHeight="1">
      <c r="A10" s="23"/>
      <c r="B10" s="25">
        <v>4</v>
      </c>
      <c r="C10" s="154" t="s">
        <v>147</v>
      </c>
      <c r="D10" s="155"/>
      <c r="E10" s="155"/>
      <c r="F10" s="156"/>
      <c r="G10" s="160"/>
      <c r="H10" s="161"/>
      <c r="I10" s="23"/>
      <c r="J10" s="5"/>
      <c r="K10" s="5"/>
      <c r="L10" s="5"/>
      <c r="M10" s="5"/>
      <c r="N10" s="5"/>
      <c r="O10" s="5"/>
      <c r="P10" s="5"/>
      <c r="Q10" s="23"/>
    </row>
    <row r="11" spans="1:17" ht="27" customHeight="1">
      <c r="A11" s="23"/>
      <c r="B11" s="25">
        <v>5</v>
      </c>
      <c r="C11" s="154" t="s">
        <v>154</v>
      </c>
      <c r="D11" s="155"/>
      <c r="E11" s="155"/>
      <c r="F11" s="156"/>
      <c r="G11" s="162"/>
      <c r="H11" s="163"/>
      <c r="I11" s="23"/>
      <c r="J11" s="5"/>
      <c r="K11" s="5"/>
      <c r="L11" s="5"/>
      <c r="M11" s="5"/>
      <c r="N11" s="5"/>
      <c r="O11" s="5"/>
      <c r="P11" s="5"/>
      <c r="Q11" s="23"/>
    </row>
    <row r="12" spans="1:17" ht="27" customHeight="1">
      <c r="A12" s="23"/>
      <c r="B12" s="25">
        <v>6</v>
      </c>
      <c r="C12" s="154" t="s">
        <v>146</v>
      </c>
      <c r="D12" s="155"/>
      <c r="E12" s="155"/>
      <c r="F12" s="156"/>
      <c r="G12" s="151"/>
      <c r="H12" s="153"/>
      <c r="I12" s="23"/>
      <c r="J12" s="5"/>
      <c r="K12" s="5"/>
      <c r="L12" s="5"/>
      <c r="M12" s="5"/>
      <c r="N12" s="5"/>
      <c r="O12" s="5"/>
      <c r="P12" s="5"/>
      <c r="Q12" s="23"/>
    </row>
    <row r="13" spans="1:17" ht="27" customHeight="1">
      <c r="A13" s="23"/>
      <c r="B13" s="25">
        <v>7</v>
      </c>
      <c r="C13" s="154" t="s">
        <v>151</v>
      </c>
      <c r="D13" s="155"/>
      <c r="E13" s="155"/>
      <c r="F13" s="156"/>
      <c r="G13" s="151"/>
      <c r="H13" s="153"/>
      <c r="I13" s="23"/>
      <c r="J13" s="5"/>
      <c r="K13" s="5"/>
      <c r="L13" s="5"/>
      <c r="M13" s="5"/>
      <c r="N13" s="5"/>
      <c r="O13" s="5"/>
      <c r="P13" s="5"/>
      <c r="Q13" s="23"/>
    </row>
    <row r="14" spans="1:17" ht="27" customHeight="1">
      <c r="A14" s="23"/>
      <c r="B14" s="25">
        <v>8</v>
      </c>
      <c r="C14" s="154" t="s">
        <v>153</v>
      </c>
      <c r="D14" s="155"/>
      <c r="E14" s="155"/>
      <c r="F14" s="156"/>
      <c r="G14" s="151"/>
      <c r="H14" s="153"/>
      <c r="I14" s="23"/>
      <c r="J14" s="5"/>
      <c r="K14" s="5"/>
      <c r="L14" s="5"/>
      <c r="M14" s="5"/>
      <c r="N14" s="5"/>
      <c r="O14" s="5"/>
      <c r="P14" s="5"/>
      <c r="Q14" s="23"/>
    </row>
    <row r="15" spans="1:17" ht="27" customHeight="1">
      <c r="A15" s="23"/>
      <c r="B15" s="25">
        <v>9</v>
      </c>
      <c r="C15" s="154" t="s">
        <v>150</v>
      </c>
      <c r="D15" s="155"/>
      <c r="E15" s="155"/>
      <c r="F15" s="156"/>
      <c r="G15" s="151"/>
      <c r="H15" s="153"/>
      <c r="I15" s="23"/>
      <c r="J15" s="5"/>
      <c r="K15" s="5"/>
      <c r="L15" s="5"/>
      <c r="M15" s="5"/>
      <c r="N15" s="5"/>
      <c r="O15" s="5"/>
      <c r="P15" s="5"/>
      <c r="Q15" s="23"/>
    </row>
    <row r="16" spans="1:17" ht="27" customHeight="1">
      <c r="A16" s="23"/>
      <c r="B16" s="25">
        <v>10</v>
      </c>
      <c r="C16" s="154" t="s">
        <v>149</v>
      </c>
      <c r="D16" s="155"/>
      <c r="E16" s="155"/>
      <c r="F16" s="156"/>
      <c r="G16" s="157"/>
      <c r="H16" s="157"/>
      <c r="I16" s="23"/>
      <c r="J16" s="5"/>
      <c r="K16" s="5"/>
      <c r="L16" s="5"/>
      <c r="M16" s="5"/>
      <c r="N16" s="5"/>
      <c r="O16" s="5"/>
      <c r="P16" s="5"/>
      <c r="Q16" s="23"/>
    </row>
    <row r="17" spans="1:17" ht="27" customHeight="1">
      <c r="A17" s="23"/>
      <c r="B17" s="72"/>
      <c r="F17" s="27"/>
      <c r="G17" s="27"/>
      <c r="H17" s="27"/>
      <c r="I17" s="23"/>
      <c r="J17" s="5"/>
      <c r="K17" s="5"/>
      <c r="L17" s="5"/>
      <c r="M17" s="5"/>
      <c r="N17" s="5"/>
      <c r="O17" s="5"/>
      <c r="P17" s="5"/>
      <c r="Q17" s="23"/>
    </row>
    <row r="18" spans="1:17" ht="21" customHeight="1">
      <c r="F18" s="27"/>
      <c r="G18" s="27"/>
      <c r="H18" s="27"/>
      <c r="J18" s="5"/>
      <c r="K18" s="5"/>
      <c r="L18" s="5"/>
      <c r="M18" s="5"/>
      <c r="N18" s="5"/>
      <c r="O18" s="5"/>
      <c r="P18" s="5"/>
    </row>
    <row r="19" spans="1:17" ht="27" customHeight="1">
      <c r="B19" s="158" t="s">
        <v>54</v>
      </c>
      <c r="C19" s="158"/>
      <c r="D19" s="158"/>
      <c r="E19" s="158"/>
      <c r="F19" s="158"/>
      <c r="G19" s="158"/>
      <c r="H19" s="158"/>
    </row>
    <row r="20" spans="1:17" ht="27" customHeight="1">
      <c r="B20" s="70" t="s">
        <v>27</v>
      </c>
      <c r="C20" s="159" t="s">
        <v>28</v>
      </c>
      <c r="D20" s="159"/>
      <c r="E20" s="159"/>
      <c r="F20" s="159"/>
      <c r="G20" s="151" t="s">
        <v>29</v>
      </c>
      <c r="H20" s="153"/>
    </row>
    <row r="21" spans="1:17" ht="27" customHeight="1">
      <c r="B21" s="70">
        <v>11</v>
      </c>
      <c r="C21" s="154" t="s">
        <v>140</v>
      </c>
      <c r="D21" s="155"/>
      <c r="E21" s="155"/>
      <c r="F21" s="156"/>
      <c r="G21" s="169"/>
      <c r="H21" s="169"/>
    </row>
    <row r="22" spans="1:17" ht="27" customHeight="1">
      <c r="B22" s="70">
        <v>12</v>
      </c>
      <c r="C22" s="154" t="s">
        <v>144</v>
      </c>
      <c r="D22" s="155"/>
      <c r="E22" s="155"/>
      <c r="F22" s="156"/>
      <c r="G22" s="160"/>
      <c r="H22" s="161"/>
    </row>
    <row r="23" spans="1:17" ht="27" customHeight="1">
      <c r="B23" s="70">
        <v>13</v>
      </c>
      <c r="C23" s="154" t="s">
        <v>137</v>
      </c>
      <c r="D23" s="155"/>
      <c r="E23" s="155"/>
      <c r="F23" s="156"/>
      <c r="G23" s="169"/>
      <c r="H23" s="169"/>
    </row>
    <row r="24" spans="1:17" ht="27" customHeight="1">
      <c r="B24" s="70">
        <v>14</v>
      </c>
      <c r="C24" s="154" t="s">
        <v>138</v>
      </c>
      <c r="D24" s="155"/>
      <c r="E24" s="155"/>
      <c r="F24" s="156"/>
      <c r="G24" s="159"/>
      <c r="H24" s="159"/>
    </row>
    <row r="25" spans="1:17" ht="27" customHeight="1">
      <c r="B25" s="70">
        <v>15</v>
      </c>
      <c r="C25" s="154" t="s">
        <v>143</v>
      </c>
      <c r="D25" s="155"/>
      <c r="E25" s="155"/>
      <c r="F25" s="156"/>
      <c r="G25" s="157"/>
      <c r="H25" s="157"/>
    </row>
    <row r="26" spans="1:17" ht="27" customHeight="1">
      <c r="B26" s="70">
        <v>16</v>
      </c>
      <c r="C26" s="154" t="s">
        <v>139</v>
      </c>
      <c r="D26" s="155"/>
      <c r="E26" s="155"/>
      <c r="F26" s="156"/>
      <c r="G26" s="159"/>
      <c r="H26" s="159"/>
    </row>
    <row r="27" spans="1:17" ht="27" customHeight="1">
      <c r="B27" s="70">
        <v>17</v>
      </c>
      <c r="C27" s="154" t="s">
        <v>142</v>
      </c>
      <c r="D27" s="155"/>
      <c r="E27" s="155"/>
      <c r="F27" s="156"/>
      <c r="G27" s="159"/>
      <c r="H27" s="159"/>
    </row>
    <row r="28" spans="1:17" ht="27" customHeight="1">
      <c r="B28" s="70">
        <v>18</v>
      </c>
      <c r="C28" s="154" t="s">
        <v>141</v>
      </c>
      <c r="D28" s="155"/>
      <c r="E28" s="155"/>
      <c r="F28" s="156"/>
      <c r="G28" s="159"/>
      <c r="H28" s="159"/>
    </row>
    <row r="29" spans="1:17" ht="27" customHeight="1">
      <c r="B29" s="70">
        <v>19</v>
      </c>
      <c r="C29" s="154" t="s">
        <v>145</v>
      </c>
      <c r="D29" s="155"/>
      <c r="E29" s="155"/>
      <c r="F29" s="156"/>
      <c r="G29" s="159"/>
      <c r="H29" s="159"/>
    </row>
    <row r="30" spans="1:17" ht="21" customHeight="1">
      <c r="F30" s="3"/>
      <c r="G30" s="3"/>
      <c r="H30" s="3"/>
    </row>
    <row r="31" spans="1:17" ht="21" customHeight="1">
      <c r="F31" s="3"/>
      <c r="G31" s="3"/>
      <c r="H31" s="3"/>
    </row>
    <row r="32" spans="1:17" ht="21" customHeight="1">
      <c r="F32" s="3"/>
      <c r="G32" s="3"/>
      <c r="H32" s="3"/>
    </row>
    <row r="33" spans="1:12" ht="21" customHeight="1">
      <c r="F33" s="3"/>
      <c r="G33" s="3"/>
      <c r="H33" s="3"/>
      <c r="I33" s="3"/>
      <c r="J33" s="3"/>
    </row>
    <row r="34" spans="1:12" ht="18" customHeight="1">
      <c r="A34" s="145"/>
      <c r="B34" s="145"/>
      <c r="C34" s="145"/>
      <c r="D34" s="7"/>
      <c r="E34" s="8"/>
      <c r="F34" s="8"/>
      <c r="G34" s="8"/>
      <c r="H34" s="8"/>
      <c r="I34" s="8"/>
      <c r="J34" s="8"/>
      <c r="K34" s="2"/>
      <c r="L34" s="2"/>
    </row>
    <row r="35" spans="1:12" ht="18" customHeight="1">
      <c r="A35" s="15"/>
      <c r="B35" s="8"/>
      <c r="C35" s="8"/>
      <c r="D35" s="8"/>
      <c r="E35" s="8"/>
      <c r="F35" s="8"/>
      <c r="G35" s="8"/>
      <c r="H35" s="8"/>
      <c r="I35" s="8"/>
      <c r="J35" s="8"/>
      <c r="K35" s="2"/>
      <c r="L35" s="2"/>
    </row>
    <row r="36" spans="1:12" ht="18" customHeight="1">
      <c r="A36" s="15"/>
      <c r="B36" s="8"/>
      <c r="C36" s="8"/>
      <c r="D36" s="8"/>
      <c r="E36" s="8"/>
      <c r="F36" s="8"/>
      <c r="G36" s="8"/>
      <c r="H36" s="8"/>
      <c r="I36" s="8"/>
      <c r="J36" s="8"/>
      <c r="K36" s="2"/>
      <c r="L36" s="2"/>
    </row>
    <row r="37" spans="1:12" ht="18" customHeight="1">
      <c r="A37" s="15"/>
      <c r="B37" s="8"/>
      <c r="C37" s="8"/>
      <c r="D37" s="8"/>
      <c r="E37" s="8"/>
      <c r="F37" s="8"/>
      <c r="G37" s="8"/>
      <c r="H37" s="8"/>
      <c r="I37" s="8"/>
      <c r="J37" s="8"/>
      <c r="K37" s="2"/>
      <c r="L37" s="2"/>
    </row>
    <row r="38" spans="1:12" ht="14.4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</row>
    <row r="39" spans="1:12">
      <c r="A39" s="6"/>
      <c r="B39" s="1"/>
      <c r="C39" s="1"/>
      <c r="D39" s="1"/>
      <c r="E39" s="1"/>
      <c r="F39" s="1"/>
      <c r="G39" s="1"/>
      <c r="H39" s="1"/>
      <c r="I39" s="1"/>
      <c r="J39" s="1"/>
    </row>
    <row r="40" spans="1:12">
      <c r="A40" s="6"/>
      <c r="B40" s="1"/>
      <c r="C40" s="1"/>
      <c r="D40" s="1"/>
      <c r="E40" s="1"/>
      <c r="F40" s="1"/>
      <c r="G40" s="1"/>
      <c r="H40" s="1"/>
      <c r="I40" s="1"/>
      <c r="J40" s="1"/>
    </row>
    <row r="41" spans="1:12">
      <c r="A41" s="6"/>
      <c r="B41" s="1"/>
      <c r="C41" s="1"/>
      <c r="D41" s="1"/>
      <c r="E41" s="1"/>
      <c r="F41" s="1"/>
      <c r="G41" s="1"/>
      <c r="H41" s="1"/>
      <c r="I41" s="1"/>
      <c r="J41" s="1"/>
    </row>
    <row r="42" spans="1:12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2">
      <c r="A43" s="6"/>
      <c r="B43" s="1"/>
      <c r="C43" s="1"/>
      <c r="D43" s="1"/>
      <c r="E43" s="1"/>
      <c r="F43" s="1"/>
      <c r="G43" s="1"/>
      <c r="H43" s="1"/>
      <c r="I43" s="1"/>
      <c r="J43" s="1"/>
    </row>
    <row r="44" spans="1:12">
      <c r="A44" s="6"/>
      <c r="B44" s="1"/>
      <c r="C44" s="1"/>
      <c r="D44" s="1"/>
      <c r="E44" s="1"/>
      <c r="F44" s="1"/>
      <c r="G44" s="1"/>
      <c r="H44" s="1"/>
      <c r="I44" s="1"/>
      <c r="J44" s="1"/>
    </row>
    <row r="45" spans="1:12">
      <c r="A45" s="6"/>
      <c r="B45" s="1"/>
      <c r="C45" s="1"/>
      <c r="D45" s="1"/>
      <c r="E45" s="1"/>
      <c r="F45" s="1"/>
      <c r="G45" s="1"/>
      <c r="H45" s="1"/>
      <c r="I45" s="1"/>
      <c r="J45" s="1"/>
    </row>
    <row r="46" spans="1:12">
      <c r="A46" s="6"/>
      <c r="B46" s="1"/>
      <c r="C46" s="1"/>
      <c r="D46" s="1"/>
      <c r="E46" s="1"/>
      <c r="F46" s="1"/>
      <c r="G46" s="1"/>
      <c r="H46" s="1"/>
      <c r="I46" s="1"/>
      <c r="J46" s="1"/>
    </row>
    <row r="47" spans="1:12">
      <c r="A47" s="6"/>
      <c r="B47" s="1"/>
      <c r="C47" s="1"/>
      <c r="D47" s="1"/>
      <c r="E47" s="1"/>
      <c r="F47" s="1"/>
      <c r="G47" s="1"/>
      <c r="H47" s="1"/>
      <c r="I47" s="1"/>
      <c r="J47" s="1"/>
    </row>
    <row r="48" spans="1:12">
      <c r="A48" s="6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6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6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6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6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6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6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6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6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6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6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6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6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6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6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6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6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6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6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6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6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6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6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6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6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6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6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6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6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6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6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6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6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6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6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6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6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6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6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6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6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6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6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6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6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6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6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6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6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6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6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6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6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6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6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6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6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6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6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6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6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6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6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6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6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6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6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6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6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6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6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6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6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6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6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6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6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6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6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6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6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6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6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6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6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6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6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6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6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6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6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6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6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6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6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6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6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6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6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6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6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6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6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6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6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6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6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6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6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6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6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6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6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6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6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6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6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6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6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6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6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6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6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6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6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6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6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6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6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6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6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6"/>
      <c r="B180" s="1"/>
      <c r="C180" s="1"/>
      <c r="D180" s="1"/>
      <c r="E180" s="1"/>
      <c r="F180" s="1"/>
      <c r="G180" s="1"/>
      <c r="H180" s="1"/>
      <c r="I180" s="1"/>
      <c r="J180" s="1"/>
    </row>
  </sheetData>
  <mergeCells count="48">
    <mergeCell ref="C27:F27"/>
    <mergeCell ref="G27:H27"/>
    <mergeCell ref="C28:F28"/>
    <mergeCell ref="G28:H28"/>
    <mergeCell ref="C21:F21"/>
    <mergeCell ref="G21:H21"/>
    <mergeCell ref="C22:F22"/>
    <mergeCell ref="G22:H22"/>
    <mergeCell ref="C23:F23"/>
    <mergeCell ref="G23:H23"/>
    <mergeCell ref="G25:H25"/>
    <mergeCell ref="C26:F26"/>
    <mergeCell ref="G26:H26"/>
    <mergeCell ref="A3:J3"/>
    <mergeCell ref="A2:J2"/>
    <mergeCell ref="G7:H7"/>
    <mergeCell ref="G6:H6"/>
    <mergeCell ref="G8:H8"/>
    <mergeCell ref="A4:P4"/>
    <mergeCell ref="B5:H5"/>
    <mergeCell ref="C6:F6"/>
    <mergeCell ref="C7:F7"/>
    <mergeCell ref="C8:F8"/>
    <mergeCell ref="G10:H10"/>
    <mergeCell ref="G9:H9"/>
    <mergeCell ref="G12:H12"/>
    <mergeCell ref="G11:H11"/>
    <mergeCell ref="C14:F14"/>
    <mergeCell ref="C11:F11"/>
    <mergeCell ref="C12:F12"/>
    <mergeCell ref="C9:F9"/>
    <mergeCell ref="C10:F10"/>
    <mergeCell ref="A34:C34"/>
    <mergeCell ref="C15:F15"/>
    <mergeCell ref="C16:F16"/>
    <mergeCell ref="G14:H14"/>
    <mergeCell ref="G13:H13"/>
    <mergeCell ref="G15:H15"/>
    <mergeCell ref="G16:H16"/>
    <mergeCell ref="B19:H19"/>
    <mergeCell ref="C20:F20"/>
    <mergeCell ref="G20:H20"/>
    <mergeCell ref="C13:F13"/>
    <mergeCell ref="C29:F29"/>
    <mergeCell ref="G29:H29"/>
    <mergeCell ref="C24:F24"/>
    <mergeCell ref="G24:H24"/>
    <mergeCell ref="C25:F25"/>
  </mergeCells>
  <phoneticPr fontId="15"/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tabSelected="1" view="pageBreakPreview" zoomScaleSheetLayoutView="100" workbookViewId="0">
      <selection sqref="A1:AC1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S2" s="42"/>
      <c r="T2" s="41"/>
      <c r="U2" s="41"/>
      <c r="V2" s="43"/>
      <c r="W2" s="42"/>
      <c r="X2" s="42"/>
      <c r="Y2" s="42"/>
      <c r="Z2" s="42"/>
      <c r="AA2" s="42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46"/>
      <c r="L3" s="208" t="s">
        <v>11</v>
      </c>
      <c r="M3" s="209"/>
      <c r="N3" s="209"/>
      <c r="O3" s="210"/>
      <c r="P3" s="207" t="s">
        <v>75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11</v>
      </c>
      <c r="B4" s="185" t="str">
        <f>VLOOKUP(A4,ブロック分け!$B$7:$F$29,2,FALSE)</f>
        <v>野木SSS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77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12</v>
      </c>
      <c r="B5" s="185" t="str">
        <f>VLOOKUP(A5,ブロック分け!$B$7:$F$29,2,FALSE)</f>
        <v>しおやFCヴィガウス</v>
      </c>
      <c r="C5" s="185"/>
      <c r="D5" s="185"/>
      <c r="E5" s="185"/>
      <c r="F5" s="185"/>
      <c r="G5" s="185"/>
      <c r="H5" s="185"/>
      <c r="I5" s="185"/>
      <c r="J5" s="185"/>
      <c r="L5" s="186" t="s">
        <v>21</v>
      </c>
      <c r="M5" s="186"/>
      <c r="N5" s="186"/>
      <c r="O5" s="186"/>
      <c r="P5" s="191" t="s">
        <v>74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44"/>
    </row>
    <row r="6" spans="1:29" ht="17.100000000000001" customHeight="1">
      <c r="A6" s="39">
        <v>13</v>
      </c>
      <c r="B6" s="185" t="str">
        <f>VLOOKUP(A6,ブロック分け!$B$7:$F$29,2,FALSE)</f>
        <v>FCアネーロ宇都宮</v>
      </c>
      <c r="C6" s="185"/>
      <c r="D6" s="185"/>
      <c r="E6" s="185"/>
      <c r="F6" s="185"/>
      <c r="G6" s="185"/>
      <c r="H6" s="185"/>
      <c r="I6" s="185"/>
      <c r="J6" s="185"/>
      <c r="L6" s="186" t="s">
        <v>22</v>
      </c>
      <c r="M6" s="186"/>
      <c r="N6" s="186"/>
      <c r="O6" s="186"/>
      <c r="P6" s="191" t="s">
        <v>157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44"/>
    </row>
    <row r="7" spans="1:29" ht="17.100000000000001" customHeight="1">
      <c r="A7" s="39">
        <v>14</v>
      </c>
      <c r="B7" s="185" t="str">
        <f>VLOOKUP(A7,ブロック分け!$B$7:$F$29,2,FALSE)</f>
        <v>御厨FC</v>
      </c>
      <c r="C7" s="185"/>
      <c r="D7" s="185"/>
      <c r="E7" s="185"/>
      <c r="F7" s="185"/>
      <c r="G7" s="185"/>
      <c r="H7" s="185"/>
      <c r="I7" s="185"/>
      <c r="J7" s="185"/>
      <c r="L7" s="187"/>
      <c r="M7" s="187"/>
      <c r="N7" s="187"/>
      <c r="O7" s="18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44"/>
    </row>
    <row r="8" spans="1:29" ht="17.100000000000001" customHeight="1">
      <c r="A8" s="39">
        <v>15</v>
      </c>
      <c r="B8" s="185" t="str">
        <f>VLOOKUP(A8,ブロック分け!$B$7:$F$29,2,FALSE)</f>
        <v>細谷SC</v>
      </c>
      <c r="C8" s="185"/>
      <c r="D8" s="185"/>
      <c r="E8" s="185"/>
      <c r="F8" s="185"/>
      <c r="G8" s="185"/>
      <c r="H8" s="185"/>
      <c r="I8" s="185"/>
      <c r="J8" s="185"/>
      <c r="L8" s="188"/>
      <c r="M8" s="188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44"/>
    </row>
    <row r="9" spans="1:29" ht="17.100000000000001" customHeight="1">
      <c r="A9" s="21"/>
      <c r="B9" s="147"/>
      <c r="C9" s="147"/>
      <c r="D9" s="147"/>
      <c r="E9" s="147"/>
      <c r="F9" s="147"/>
      <c r="G9" s="147"/>
      <c r="H9" s="147"/>
      <c r="I9" s="147"/>
      <c r="J9" s="147"/>
      <c r="L9" s="188"/>
      <c r="M9" s="188"/>
      <c r="N9" s="188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9.75" customHeight="1">
      <c r="B11" s="57"/>
      <c r="C11" s="57"/>
      <c r="D11" s="57"/>
      <c r="E11" s="57"/>
      <c r="F11" s="57"/>
      <c r="G11" s="57"/>
      <c r="H11" s="57"/>
      <c r="I11" s="57"/>
      <c r="J11" s="57"/>
    </row>
    <row r="12" spans="1:29" ht="15" customHeight="1">
      <c r="A12" s="45"/>
      <c r="C12" s="45"/>
      <c r="X12" s="36" t="s">
        <v>3</v>
      </c>
      <c r="Y12" s="33" t="s">
        <v>14</v>
      </c>
      <c r="Z12" s="33" t="s">
        <v>15</v>
      </c>
      <c r="AA12" s="33" t="s">
        <v>16</v>
      </c>
      <c r="AB12" s="33" t="s">
        <v>6</v>
      </c>
      <c r="AC12" s="30" t="s">
        <v>5</v>
      </c>
    </row>
    <row r="13" spans="1:29" ht="9.75" customHeight="1">
      <c r="A13" s="174" t="s">
        <v>2</v>
      </c>
      <c r="B13" s="195">
        <v>0.375</v>
      </c>
      <c r="C13" s="195"/>
      <c r="D13" s="196"/>
      <c r="E13" s="171">
        <v>11</v>
      </c>
      <c r="F13" s="197" t="str">
        <f>VLOOKUP(E13,ブロック分け!$B$7:$F$29,2,FALSE)</f>
        <v>野木SSS</v>
      </c>
      <c r="G13" s="198"/>
      <c r="H13" s="198"/>
      <c r="I13" s="198"/>
      <c r="J13" s="199"/>
      <c r="K13" s="174">
        <v>1</v>
      </c>
      <c r="L13" s="174" t="s">
        <v>3</v>
      </c>
      <c r="M13" s="30">
        <v>1</v>
      </c>
      <c r="N13" s="33" t="s">
        <v>4</v>
      </c>
      <c r="O13" s="30">
        <v>1</v>
      </c>
      <c r="P13" s="174" t="s">
        <v>5</v>
      </c>
      <c r="Q13" s="174">
        <v>2</v>
      </c>
      <c r="R13" s="286" t="str">
        <f>VLOOKUP(W13,ブロック分け!$B$7:$F$29,2,FALSE)</f>
        <v>東那須野FCフェニックス</v>
      </c>
      <c r="S13" s="287"/>
      <c r="T13" s="287"/>
      <c r="U13" s="287"/>
      <c r="V13" s="288"/>
      <c r="W13" s="171">
        <v>19</v>
      </c>
      <c r="X13" s="194" t="s">
        <v>3</v>
      </c>
      <c r="Y13" s="174">
        <v>16</v>
      </c>
      <c r="Z13" s="174">
        <v>13</v>
      </c>
      <c r="AA13" s="174">
        <v>13</v>
      </c>
      <c r="AB13" s="174">
        <v>16</v>
      </c>
      <c r="AC13" s="170" t="s">
        <v>5</v>
      </c>
    </row>
    <row r="14" spans="1:29" ht="9.75" customHeight="1">
      <c r="A14" s="174"/>
      <c r="B14" s="195"/>
      <c r="C14" s="195"/>
      <c r="D14" s="196"/>
      <c r="E14" s="172"/>
      <c r="F14" s="200"/>
      <c r="G14" s="201"/>
      <c r="H14" s="201"/>
      <c r="I14" s="201"/>
      <c r="J14" s="202"/>
      <c r="K14" s="174"/>
      <c r="L14" s="174"/>
      <c r="N14" s="33"/>
      <c r="P14" s="174"/>
      <c r="Q14" s="174"/>
      <c r="R14" s="289"/>
      <c r="S14" s="290"/>
      <c r="T14" s="290"/>
      <c r="U14" s="290"/>
      <c r="V14" s="291"/>
      <c r="W14" s="172"/>
      <c r="X14" s="194"/>
      <c r="Y14" s="174"/>
      <c r="Z14" s="174"/>
      <c r="AA14" s="174"/>
      <c r="AB14" s="174"/>
      <c r="AC14" s="170"/>
    </row>
    <row r="15" spans="1:29" ht="9.75" customHeight="1">
      <c r="A15" s="174"/>
      <c r="B15" s="195"/>
      <c r="C15" s="195"/>
      <c r="D15" s="196"/>
      <c r="E15" s="173"/>
      <c r="F15" s="203"/>
      <c r="G15" s="204"/>
      <c r="H15" s="204"/>
      <c r="I15" s="204"/>
      <c r="J15" s="205"/>
      <c r="K15" s="174"/>
      <c r="L15" s="174"/>
      <c r="M15" s="30">
        <v>0</v>
      </c>
      <c r="N15" s="33" t="s">
        <v>4</v>
      </c>
      <c r="O15" s="30">
        <v>1</v>
      </c>
      <c r="P15" s="174"/>
      <c r="Q15" s="174"/>
      <c r="R15" s="292"/>
      <c r="S15" s="293"/>
      <c r="T15" s="293"/>
      <c r="U15" s="293"/>
      <c r="V15" s="294"/>
      <c r="W15" s="173"/>
      <c r="X15" s="194"/>
      <c r="Y15" s="174"/>
      <c r="Z15" s="174"/>
      <c r="AA15" s="174"/>
      <c r="AB15" s="174"/>
      <c r="AC15" s="170"/>
    </row>
    <row r="16" spans="1:29" ht="9.75" customHeight="1">
      <c r="F16" s="46"/>
      <c r="G16" s="46"/>
      <c r="H16" s="46"/>
      <c r="I16" s="46"/>
      <c r="J16" s="46"/>
      <c r="N16" s="33"/>
      <c r="R16" s="46"/>
      <c r="S16" s="46"/>
      <c r="T16" s="46"/>
      <c r="U16" s="46"/>
      <c r="V16" s="46"/>
      <c r="X16" s="36"/>
      <c r="AC16" s="34"/>
    </row>
    <row r="17" spans="1:29" ht="9.75" customHeight="1">
      <c r="A17" s="174" t="s">
        <v>7</v>
      </c>
      <c r="B17" s="195">
        <v>0.40972222222222227</v>
      </c>
      <c r="C17" s="195"/>
      <c r="D17" s="196"/>
      <c r="E17" s="171">
        <v>13</v>
      </c>
      <c r="F17" s="175" t="str">
        <f>VLOOKUP(E17,ブロック分け!$B$7:$F$29,2,FALSE)</f>
        <v>FCアネーロ宇都宮</v>
      </c>
      <c r="G17" s="176"/>
      <c r="H17" s="176"/>
      <c r="I17" s="176"/>
      <c r="J17" s="177"/>
      <c r="K17" s="174">
        <v>1</v>
      </c>
      <c r="L17" s="174" t="s">
        <v>3</v>
      </c>
      <c r="M17" s="30">
        <v>1</v>
      </c>
      <c r="N17" s="73" t="s">
        <v>4</v>
      </c>
      <c r="O17" s="30">
        <v>2</v>
      </c>
      <c r="P17" s="174" t="s">
        <v>5</v>
      </c>
      <c r="Q17" s="174">
        <v>4</v>
      </c>
      <c r="R17" s="286" t="str">
        <f>VLOOKUP(W17,ブロック分け!$B$7:$F$29,2,FALSE)</f>
        <v>フットボールクラブ氏家</v>
      </c>
      <c r="S17" s="287"/>
      <c r="T17" s="287"/>
      <c r="U17" s="287"/>
      <c r="V17" s="288"/>
      <c r="W17" s="171">
        <v>16</v>
      </c>
      <c r="X17" s="184" t="s">
        <v>3</v>
      </c>
      <c r="Y17" s="174">
        <v>11</v>
      </c>
      <c r="Z17" s="174">
        <v>18</v>
      </c>
      <c r="AA17" s="174">
        <v>18</v>
      </c>
      <c r="AB17" s="174">
        <v>11</v>
      </c>
      <c r="AC17" s="170" t="s">
        <v>5</v>
      </c>
    </row>
    <row r="18" spans="1:29" ht="9.75" customHeight="1">
      <c r="A18" s="174"/>
      <c r="B18" s="195"/>
      <c r="C18" s="195"/>
      <c r="D18" s="196"/>
      <c r="E18" s="172"/>
      <c r="F18" s="178"/>
      <c r="G18" s="179"/>
      <c r="H18" s="179"/>
      <c r="I18" s="179"/>
      <c r="J18" s="180"/>
      <c r="K18" s="174"/>
      <c r="L18" s="174"/>
      <c r="N18" s="73"/>
      <c r="P18" s="174"/>
      <c r="Q18" s="174"/>
      <c r="R18" s="289"/>
      <c r="S18" s="290"/>
      <c r="T18" s="290"/>
      <c r="U18" s="290"/>
      <c r="V18" s="291"/>
      <c r="W18" s="172"/>
      <c r="X18" s="184"/>
      <c r="Y18" s="174"/>
      <c r="Z18" s="174"/>
      <c r="AA18" s="174"/>
      <c r="AB18" s="174"/>
      <c r="AC18" s="170"/>
    </row>
    <row r="19" spans="1:29" ht="9.75" customHeight="1">
      <c r="A19" s="174"/>
      <c r="B19" s="195"/>
      <c r="C19" s="195"/>
      <c r="D19" s="196"/>
      <c r="E19" s="173"/>
      <c r="F19" s="181"/>
      <c r="G19" s="182"/>
      <c r="H19" s="182"/>
      <c r="I19" s="182"/>
      <c r="J19" s="183"/>
      <c r="K19" s="174"/>
      <c r="L19" s="174"/>
      <c r="M19" s="30">
        <v>0</v>
      </c>
      <c r="N19" s="73" t="s">
        <v>4</v>
      </c>
      <c r="O19" s="30">
        <v>2</v>
      </c>
      <c r="P19" s="174"/>
      <c r="Q19" s="174"/>
      <c r="R19" s="292"/>
      <c r="S19" s="293"/>
      <c r="T19" s="293"/>
      <c r="U19" s="293"/>
      <c r="V19" s="294"/>
      <c r="W19" s="173"/>
      <c r="X19" s="184"/>
      <c r="Y19" s="174"/>
      <c r="Z19" s="174"/>
      <c r="AA19" s="174"/>
      <c r="AB19" s="174"/>
      <c r="AC19" s="170"/>
    </row>
    <row r="20" spans="1:29" ht="9.75" customHeight="1">
      <c r="F20" s="46"/>
      <c r="G20" s="46"/>
      <c r="H20" s="46"/>
      <c r="I20" s="46"/>
      <c r="J20" s="46"/>
      <c r="N20" s="33"/>
      <c r="O20" s="47"/>
      <c r="R20" s="46"/>
      <c r="S20" s="46"/>
      <c r="T20" s="46"/>
      <c r="U20" s="46"/>
      <c r="V20" s="46"/>
      <c r="X20" s="36"/>
      <c r="AC20" s="34"/>
    </row>
    <row r="21" spans="1:29" ht="9.75" customHeight="1">
      <c r="A21" s="174" t="s">
        <v>8</v>
      </c>
      <c r="B21" s="195">
        <v>0.44444444444444442</v>
      </c>
      <c r="C21" s="195"/>
      <c r="D21" s="196"/>
      <c r="E21" s="171">
        <v>11</v>
      </c>
      <c r="F21" s="197" t="str">
        <f>VLOOKUP(E21,ブロック分け!$B$7:$F$29,2,FALSE)</f>
        <v>野木SSS</v>
      </c>
      <c r="G21" s="198"/>
      <c r="H21" s="198"/>
      <c r="I21" s="198"/>
      <c r="J21" s="199"/>
      <c r="K21" s="174">
        <v>0</v>
      </c>
      <c r="L21" s="174" t="s">
        <v>3</v>
      </c>
      <c r="M21" s="30">
        <v>0</v>
      </c>
      <c r="N21" s="73" t="s">
        <v>4</v>
      </c>
      <c r="O21" s="30">
        <v>1</v>
      </c>
      <c r="P21" s="174" t="s">
        <v>5</v>
      </c>
      <c r="Q21" s="174">
        <v>4</v>
      </c>
      <c r="R21" s="295" t="str">
        <f>VLOOKUP(W21,ブロック分け!$B$7:$F$29,2,FALSE)</f>
        <v>エスペランサMOKA</v>
      </c>
      <c r="S21" s="296"/>
      <c r="T21" s="296"/>
      <c r="U21" s="296"/>
      <c r="V21" s="297"/>
      <c r="W21" s="171">
        <v>18</v>
      </c>
      <c r="X21" s="184" t="s">
        <v>3</v>
      </c>
      <c r="Y21" s="174">
        <v>12</v>
      </c>
      <c r="Z21" s="174">
        <v>15</v>
      </c>
      <c r="AA21" s="174">
        <v>15</v>
      </c>
      <c r="AB21" s="174">
        <v>12</v>
      </c>
      <c r="AC21" s="170" t="s">
        <v>5</v>
      </c>
    </row>
    <row r="22" spans="1:29" ht="9.75" customHeight="1">
      <c r="A22" s="174"/>
      <c r="B22" s="195"/>
      <c r="C22" s="195"/>
      <c r="D22" s="196"/>
      <c r="E22" s="172"/>
      <c r="F22" s="200"/>
      <c r="G22" s="201"/>
      <c r="H22" s="201"/>
      <c r="I22" s="201"/>
      <c r="J22" s="202"/>
      <c r="K22" s="174"/>
      <c r="L22" s="174"/>
      <c r="N22" s="73"/>
      <c r="P22" s="174"/>
      <c r="Q22" s="174"/>
      <c r="R22" s="298"/>
      <c r="S22" s="299"/>
      <c r="T22" s="299"/>
      <c r="U22" s="299"/>
      <c r="V22" s="300"/>
      <c r="W22" s="172"/>
      <c r="X22" s="184"/>
      <c r="Y22" s="174"/>
      <c r="Z22" s="174"/>
      <c r="AA22" s="174"/>
      <c r="AB22" s="174"/>
      <c r="AC22" s="170"/>
    </row>
    <row r="23" spans="1:29" ht="9.75" customHeight="1">
      <c r="A23" s="174"/>
      <c r="B23" s="195"/>
      <c r="C23" s="195"/>
      <c r="D23" s="196"/>
      <c r="E23" s="173"/>
      <c r="F23" s="203"/>
      <c r="G23" s="204"/>
      <c r="H23" s="204"/>
      <c r="I23" s="204"/>
      <c r="J23" s="205"/>
      <c r="K23" s="174"/>
      <c r="L23" s="174"/>
      <c r="M23" s="30">
        <v>0</v>
      </c>
      <c r="N23" s="73" t="s">
        <v>4</v>
      </c>
      <c r="O23" s="30">
        <v>3</v>
      </c>
      <c r="P23" s="174"/>
      <c r="Q23" s="174"/>
      <c r="R23" s="301"/>
      <c r="S23" s="302"/>
      <c r="T23" s="302"/>
      <c r="U23" s="302"/>
      <c r="V23" s="303"/>
      <c r="W23" s="173"/>
      <c r="X23" s="184"/>
      <c r="Y23" s="174"/>
      <c r="Z23" s="174"/>
      <c r="AA23" s="174"/>
      <c r="AB23" s="174"/>
      <c r="AC23" s="170"/>
    </row>
    <row r="24" spans="1:29" ht="9.75" customHeight="1">
      <c r="F24" s="46"/>
      <c r="G24" s="46"/>
      <c r="H24" s="46"/>
      <c r="I24" s="46"/>
      <c r="J24" s="46"/>
      <c r="N24" s="33"/>
      <c r="R24" s="46"/>
      <c r="S24" s="46"/>
      <c r="T24" s="46"/>
      <c r="U24" s="46"/>
      <c r="V24" s="46"/>
      <c r="X24" s="36"/>
      <c r="AC24" s="34"/>
    </row>
    <row r="25" spans="1:29" ht="9.75" customHeight="1">
      <c r="A25" s="174" t="s">
        <v>9</v>
      </c>
      <c r="B25" s="195">
        <v>0.47916666666666669</v>
      </c>
      <c r="C25" s="195"/>
      <c r="D25" s="196"/>
      <c r="E25" s="171">
        <v>12</v>
      </c>
      <c r="F25" s="175" t="str">
        <f>VLOOKUP(E25,ブロック分け!$B$7:$F$29,2,FALSE)</f>
        <v>しおやFCヴィガウス</v>
      </c>
      <c r="G25" s="176"/>
      <c r="H25" s="176"/>
      <c r="I25" s="176"/>
      <c r="J25" s="177"/>
      <c r="K25" s="174">
        <v>1</v>
      </c>
      <c r="L25" s="174" t="s">
        <v>3</v>
      </c>
      <c r="M25" s="30">
        <v>0</v>
      </c>
      <c r="N25" s="73" t="s">
        <v>4</v>
      </c>
      <c r="O25" s="30">
        <v>4</v>
      </c>
      <c r="P25" s="174" t="s">
        <v>5</v>
      </c>
      <c r="Q25" s="174">
        <v>5</v>
      </c>
      <c r="R25" s="250" t="str">
        <f>VLOOKUP(W25,ブロック分け!$B$7:$F$29,2,FALSE)</f>
        <v>細谷SC</v>
      </c>
      <c r="S25" s="251"/>
      <c r="T25" s="251"/>
      <c r="U25" s="251"/>
      <c r="V25" s="252"/>
      <c r="W25" s="171">
        <v>15</v>
      </c>
      <c r="X25" s="184" t="s">
        <v>3</v>
      </c>
      <c r="Y25" s="174">
        <v>17</v>
      </c>
      <c r="Z25" s="174">
        <v>11</v>
      </c>
      <c r="AA25" s="174">
        <v>11</v>
      </c>
      <c r="AB25" s="174">
        <v>17</v>
      </c>
      <c r="AC25" s="170" t="s">
        <v>5</v>
      </c>
    </row>
    <row r="26" spans="1:29" ht="9.75" customHeight="1">
      <c r="A26" s="174"/>
      <c r="B26" s="195"/>
      <c r="C26" s="195"/>
      <c r="D26" s="196"/>
      <c r="E26" s="172"/>
      <c r="F26" s="178"/>
      <c r="G26" s="179"/>
      <c r="H26" s="179"/>
      <c r="I26" s="179"/>
      <c r="J26" s="180"/>
      <c r="K26" s="174"/>
      <c r="L26" s="174"/>
      <c r="N26" s="73"/>
      <c r="P26" s="174"/>
      <c r="Q26" s="174"/>
      <c r="R26" s="253"/>
      <c r="S26" s="254"/>
      <c r="T26" s="254"/>
      <c r="U26" s="254"/>
      <c r="V26" s="255"/>
      <c r="W26" s="172"/>
      <c r="X26" s="184"/>
      <c r="Y26" s="174"/>
      <c r="Z26" s="174"/>
      <c r="AA26" s="174"/>
      <c r="AB26" s="174"/>
      <c r="AC26" s="170"/>
    </row>
    <row r="27" spans="1:29" ht="9.75" customHeight="1">
      <c r="A27" s="174"/>
      <c r="B27" s="195"/>
      <c r="C27" s="195"/>
      <c r="D27" s="196"/>
      <c r="E27" s="173"/>
      <c r="F27" s="181"/>
      <c r="G27" s="182"/>
      <c r="H27" s="182"/>
      <c r="I27" s="182"/>
      <c r="J27" s="183"/>
      <c r="K27" s="174"/>
      <c r="L27" s="174"/>
      <c r="M27" s="30">
        <v>1</v>
      </c>
      <c r="N27" s="73" t="s">
        <v>4</v>
      </c>
      <c r="O27" s="30">
        <v>1</v>
      </c>
      <c r="P27" s="174"/>
      <c r="Q27" s="174"/>
      <c r="R27" s="256"/>
      <c r="S27" s="257"/>
      <c r="T27" s="257"/>
      <c r="U27" s="257"/>
      <c r="V27" s="258"/>
      <c r="W27" s="173"/>
      <c r="X27" s="184"/>
      <c r="Y27" s="174"/>
      <c r="Z27" s="174"/>
      <c r="AA27" s="174"/>
      <c r="AB27" s="174"/>
      <c r="AC27" s="170"/>
    </row>
    <row r="28" spans="1:29" ht="9.75" customHeight="1">
      <c r="F28" s="46"/>
      <c r="G28" s="46"/>
      <c r="H28" s="46"/>
      <c r="I28" s="46"/>
      <c r="J28" s="46"/>
      <c r="N28" s="33"/>
      <c r="R28" s="46"/>
      <c r="S28" s="46"/>
      <c r="T28" s="46"/>
      <c r="U28" s="46"/>
      <c r="V28" s="46"/>
      <c r="X28" s="36"/>
      <c r="AC28" s="34"/>
    </row>
    <row r="29" spans="1:29" ht="9.75" customHeight="1">
      <c r="F29" s="46"/>
      <c r="G29" s="46"/>
      <c r="H29" s="46"/>
      <c r="I29" s="46"/>
      <c r="J29" s="46"/>
      <c r="N29" s="54"/>
      <c r="R29" s="46"/>
      <c r="S29" s="46"/>
      <c r="T29" s="46"/>
      <c r="U29" s="46"/>
      <c r="V29" s="46"/>
      <c r="X29" s="56"/>
      <c r="AC29" s="53"/>
    </row>
    <row r="30" spans="1:29" ht="9.75" customHeight="1">
      <c r="F30" s="46"/>
      <c r="G30" s="46"/>
      <c r="H30" s="46"/>
      <c r="I30" s="46"/>
      <c r="J30" s="46"/>
      <c r="N30" s="54"/>
      <c r="R30" s="46"/>
      <c r="S30" s="46"/>
      <c r="T30" s="46"/>
      <c r="U30" s="46"/>
      <c r="V30" s="46"/>
      <c r="X30" s="56"/>
      <c r="AC30" s="53"/>
    </row>
    <row r="31" spans="1:29" ht="9.75" customHeight="1">
      <c r="A31" s="33"/>
      <c r="B31" s="48"/>
      <c r="C31" s="48"/>
      <c r="D31" s="48"/>
      <c r="E31" s="31"/>
      <c r="F31" s="32"/>
      <c r="G31" s="32"/>
      <c r="H31" s="32"/>
      <c r="I31" s="32"/>
      <c r="J31" s="32"/>
      <c r="K31" s="33"/>
      <c r="L31" s="33"/>
      <c r="N31" s="33"/>
      <c r="P31" s="33"/>
      <c r="Q31" s="33"/>
      <c r="R31" s="32"/>
      <c r="S31" s="32"/>
      <c r="T31" s="32"/>
      <c r="U31" s="32"/>
      <c r="V31" s="32"/>
      <c r="W31" s="31"/>
      <c r="X31" s="36"/>
      <c r="Y31" s="33"/>
      <c r="Z31" s="33"/>
      <c r="AA31" s="33"/>
      <c r="AB31" s="33"/>
      <c r="AC31" s="34"/>
    </row>
    <row r="32" spans="1:29" ht="9.75" customHeight="1">
      <c r="A32" s="33"/>
      <c r="B32" s="37"/>
      <c r="C32" s="37"/>
      <c r="D32" s="35"/>
      <c r="E32" s="31"/>
      <c r="F32" s="32"/>
      <c r="G32" s="32"/>
      <c r="H32" s="32"/>
      <c r="I32" s="32"/>
      <c r="J32" s="32"/>
      <c r="K32" s="33"/>
      <c r="L32" s="33"/>
      <c r="N32" s="33"/>
      <c r="P32" s="33"/>
      <c r="Q32" s="33"/>
      <c r="R32" s="32"/>
      <c r="S32" s="32"/>
      <c r="T32" s="32"/>
      <c r="U32" s="32"/>
      <c r="V32" s="32"/>
      <c r="W32" s="31"/>
      <c r="X32" s="36"/>
      <c r="Y32" s="33"/>
      <c r="Z32" s="33"/>
      <c r="AA32" s="33"/>
      <c r="AB32" s="33"/>
      <c r="AC32" s="34"/>
    </row>
    <row r="33" spans="1:29" ht="21" customHeight="1">
      <c r="A33" s="39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L33" s="233" t="s">
        <v>11</v>
      </c>
      <c r="M33" s="234"/>
      <c r="N33" s="234"/>
      <c r="O33" s="235"/>
      <c r="P33" s="207" t="s">
        <v>76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44"/>
    </row>
    <row r="34" spans="1:29" ht="17.100000000000001" customHeight="1">
      <c r="A34" s="39">
        <v>16</v>
      </c>
      <c r="B34" s="185" t="str">
        <f>VLOOKUP(A34,ブロック分け!$B$7:$F$29,2,FALSE)</f>
        <v>フットボールクラブ氏家</v>
      </c>
      <c r="C34" s="185"/>
      <c r="D34" s="185"/>
      <c r="E34" s="185"/>
      <c r="F34" s="185"/>
      <c r="G34" s="185"/>
      <c r="H34" s="185"/>
      <c r="I34" s="185"/>
      <c r="J34" s="185"/>
      <c r="L34" s="186" t="s">
        <v>12</v>
      </c>
      <c r="M34" s="186"/>
      <c r="N34" s="186"/>
      <c r="O34" s="186"/>
      <c r="P34" s="211" t="s">
        <v>78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44"/>
    </row>
    <row r="35" spans="1:29" ht="17.100000000000001" customHeight="1">
      <c r="A35" s="39">
        <v>17</v>
      </c>
      <c r="B35" s="185" t="str">
        <f>VLOOKUP(A35,ブロック分け!$B$7:$F$29,2,FALSE)</f>
        <v>今市FCプログレス</v>
      </c>
      <c r="C35" s="185"/>
      <c r="D35" s="185"/>
      <c r="E35" s="185"/>
      <c r="F35" s="185"/>
      <c r="G35" s="185"/>
      <c r="H35" s="185"/>
      <c r="I35" s="185"/>
      <c r="J35" s="185"/>
      <c r="L35" s="186" t="s">
        <v>21</v>
      </c>
      <c r="M35" s="186"/>
      <c r="N35" s="186"/>
      <c r="O35" s="186"/>
      <c r="P35" s="191" t="s">
        <v>74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44"/>
    </row>
    <row r="36" spans="1:29" ht="17.100000000000001" customHeight="1">
      <c r="A36" s="39">
        <v>18</v>
      </c>
      <c r="B36" s="185" t="str">
        <f>VLOOKUP(A36,ブロック分け!$B$7:$F$29,2,FALSE)</f>
        <v>エスペランサMOKA</v>
      </c>
      <c r="C36" s="185"/>
      <c r="D36" s="185"/>
      <c r="E36" s="185"/>
      <c r="F36" s="185"/>
      <c r="G36" s="185"/>
      <c r="H36" s="185"/>
      <c r="I36" s="185"/>
      <c r="J36" s="185"/>
      <c r="L36" s="186" t="s">
        <v>22</v>
      </c>
      <c r="M36" s="186"/>
      <c r="N36" s="186"/>
      <c r="O36" s="186"/>
      <c r="P36" s="191" t="s">
        <v>157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44"/>
    </row>
    <row r="37" spans="1:29" ht="17.100000000000001" customHeight="1">
      <c r="A37" s="39">
        <v>19</v>
      </c>
      <c r="B37" s="185" t="str">
        <f>VLOOKUP(A37,ブロック分け!$B$7:$F$29,2,FALSE)</f>
        <v>東那須野FCフェニックス</v>
      </c>
      <c r="C37" s="185"/>
      <c r="D37" s="185"/>
      <c r="E37" s="185"/>
      <c r="F37" s="185"/>
      <c r="G37" s="185"/>
      <c r="H37" s="185"/>
      <c r="I37" s="185"/>
      <c r="J37" s="185"/>
      <c r="L37" s="187"/>
      <c r="M37" s="187"/>
      <c r="N37" s="187"/>
      <c r="O37" s="187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4"/>
    </row>
    <row r="38" spans="1:29" ht="17.100000000000001" customHeight="1">
      <c r="A38" s="66"/>
      <c r="B38" s="146"/>
      <c r="C38" s="146"/>
      <c r="D38" s="146"/>
      <c r="E38" s="146"/>
      <c r="F38" s="146"/>
      <c r="G38" s="146"/>
      <c r="H38" s="146"/>
      <c r="I38" s="146"/>
      <c r="J38" s="146"/>
      <c r="L38" s="188"/>
      <c r="M38" s="188"/>
      <c r="N38" s="188"/>
      <c r="O38" s="188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44"/>
    </row>
    <row r="39" spans="1:29" ht="17.100000000000001" customHeight="1">
      <c r="A39" s="21"/>
      <c r="B39" s="147"/>
      <c r="C39" s="147"/>
      <c r="D39" s="147"/>
      <c r="E39" s="147"/>
      <c r="F39" s="147"/>
      <c r="G39" s="147"/>
      <c r="H39" s="147"/>
      <c r="I39" s="147"/>
      <c r="J39" s="147"/>
      <c r="L39" s="188"/>
      <c r="M39" s="188"/>
      <c r="N39" s="188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9" ht="9.75" customHeight="1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29" ht="9.75" customHeight="1">
      <c r="B41" s="57"/>
      <c r="C41" s="57"/>
      <c r="D41" s="57"/>
      <c r="E41" s="57"/>
      <c r="F41" s="57"/>
      <c r="G41" s="57"/>
      <c r="H41" s="57"/>
      <c r="I41" s="57"/>
      <c r="J41" s="57"/>
    </row>
    <row r="42" spans="1:29">
      <c r="A42" s="45"/>
      <c r="C42" s="45"/>
      <c r="X42" s="36" t="s">
        <v>3</v>
      </c>
      <c r="Y42" s="33" t="s">
        <v>14</v>
      </c>
      <c r="Z42" s="33" t="s">
        <v>15</v>
      </c>
      <c r="AA42" s="33" t="s">
        <v>16</v>
      </c>
      <c r="AB42" s="33" t="s">
        <v>6</v>
      </c>
      <c r="AC42" s="30" t="s">
        <v>5</v>
      </c>
    </row>
    <row r="43" spans="1:29" ht="9.75" customHeight="1">
      <c r="A43" s="174" t="s">
        <v>2</v>
      </c>
      <c r="B43" s="195">
        <v>0.375</v>
      </c>
      <c r="C43" s="195"/>
      <c r="D43" s="196"/>
      <c r="E43" s="171">
        <v>12</v>
      </c>
      <c r="F43" s="175" t="str">
        <f>VLOOKUP(E43,ブロック分け!$B$7:$F$29,2,FALSE)</f>
        <v>しおやFCヴィガウス</v>
      </c>
      <c r="G43" s="176"/>
      <c r="H43" s="176"/>
      <c r="I43" s="176"/>
      <c r="J43" s="177"/>
      <c r="K43" s="174">
        <v>1</v>
      </c>
      <c r="L43" s="174" t="s">
        <v>3</v>
      </c>
      <c r="M43" s="30">
        <v>0</v>
      </c>
      <c r="N43" s="73" t="s">
        <v>4</v>
      </c>
      <c r="O43" s="30">
        <v>3</v>
      </c>
      <c r="P43" s="174" t="s">
        <v>5</v>
      </c>
      <c r="Q43" s="174">
        <v>3</v>
      </c>
      <c r="R43" s="277" t="str">
        <f>VLOOKUP(W43,ブロック分け!$B$7:$F$29,2,FALSE)</f>
        <v>今市FCプログレス</v>
      </c>
      <c r="S43" s="278"/>
      <c r="T43" s="278"/>
      <c r="U43" s="278"/>
      <c r="V43" s="279"/>
      <c r="W43" s="171">
        <v>17</v>
      </c>
      <c r="X43" s="194" t="s">
        <v>3</v>
      </c>
      <c r="Y43" s="174">
        <v>14</v>
      </c>
      <c r="Z43" s="174">
        <v>15</v>
      </c>
      <c r="AA43" s="174">
        <v>15</v>
      </c>
      <c r="AB43" s="174">
        <v>14</v>
      </c>
      <c r="AC43" s="170" t="s">
        <v>5</v>
      </c>
    </row>
    <row r="44" spans="1:29" ht="9.75" customHeight="1">
      <c r="A44" s="174"/>
      <c r="B44" s="195"/>
      <c r="C44" s="195"/>
      <c r="D44" s="196"/>
      <c r="E44" s="172"/>
      <c r="F44" s="178"/>
      <c r="G44" s="179"/>
      <c r="H44" s="179"/>
      <c r="I44" s="179"/>
      <c r="J44" s="180"/>
      <c r="K44" s="174"/>
      <c r="L44" s="174"/>
      <c r="N44" s="73"/>
      <c r="P44" s="174"/>
      <c r="Q44" s="174"/>
      <c r="R44" s="280"/>
      <c r="S44" s="281"/>
      <c r="T44" s="281"/>
      <c r="U44" s="281"/>
      <c r="V44" s="282"/>
      <c r="W44" s="172"/>
      <c r="X44" s="194"/>
      <c r="Y44" s="174"/>
      <c r="Z44" s="174"/>
      <c r="AA44" s="174"/>
      <c r="AB44" s="174"/>
      <c r="AC44" s="170"/>
    </row>
    <row r="45" spans="1:29" ht="9.75" customHeight="1">
      <c r="A45" s="174"/>
      <c r="B45" s="195"/>
      <c r="C45" s="195"/>
      <c r="D45" s="196"/>
      <c r="E45" s="173"/>
      <c r="F45" s="181"/>
      <c r="G45" s="182"/>
      <c r="H45" s="182"/>
      <c r="I45" s="182"/>
      <c r="J45" s="183"/>
      <c r="K45" s="174"/>
      <c r="L45" s="174"/>
      <c r="M45" s="30">
        <v>1</v>
      </c>
      <c r="N45" s="73" t="s">
        <v>4</v>
      </c>
      <c r="O45" s="30">
        <v>0</v>
      </c>
      <c r="P45" s="174"/>
      <c r="Q45" s="174"/>
      <c r="R45" s="283"/>
      <c r="S45" s="284"/>
      <c r="T45" s="284"/>
      <c r="U45" s="284"/>
      <c r="V45" s="285"/>
      <c r="W45" s="173"/>
      <c r="X45" s="194"/>
      <c r="Y45" s="174"/>
      <c r="Z45" s="174"/>
      <c r="AA45" s="174"/>
      <c r="AB45" s="174"/>
      <c r="AC45" s="170"/>
    </row>
    <row r="46" spans="1:29" ht="9.75" customHeight="1">
      <c r="F46" s="46"/>
      <c r="G46" s="46"/>
      <c r="H46" s="46"/>
      <c r="I46" s="46"/>
      <c r="J46" s="46"/>
      <c r="N46" s="33"/>
      <c r="R46" s="46"/>
      <c r="S46" s="46"/>
      <c r="T46" s="46"/>
      <c r="U46" s="46"/>
      <c r="V46" s="46"/>
      <c r="X46" s="36"/>
      <c r="AC46" s="34"/>
    </row>
    <row r="47" spans="1:29" ht="9.75" customHeight="1">
      <c r="A47" s="174" t="s">
        <v>7</v>
      </c>
      <c r="B47" s="195">
        <v>0.40972222222222227</v>
      </c>
      <c r="C47" s="195"/>
      <c r="D47" s="196"/>
      <c r="E47" s="171">
        <v>14</v>
      </c>
      <c r="F47" s="250" t="str">
        <f>VLOOKUP(E47,ブロック分け!$B$7:$F$29,2,FALSE)</f>
        <v>御厨FC</v>
      </c>
      <c r="G47" s="251"/>
      <c r="H47" s="251"/>
      <c r="I47" s="251"/>
      <c r="J47" s="252"/>
      <c r="K47" s="174">
        <v>5</v>
      </c>
      <c r="L47" s="174" t="s">
        <v>3</v>
      </c>
      <c r="M47" s="30">
        <v>3</v>
      </c>
      <c r="N47" s="73" t="s">
        <v>4</v>
      </c>
      <c r="O47" s="30">
        <v>0</v>
      </c>
      <c r="P47" s="174" t="s">
        <v>5</v>
      </c>
      <c r="Q47" s="174">
        <v>0</v>
      </c>
      <c r="R47" s="197" t="str">
        <f>VLOOKUP(W47,ブロック分け!$B$7:$F$29,2,FALSE)</f>
        <v>細谷SC</v>
      </c>
      <c r="S47" s="198"/>
      <c r="T47" s="198"/>
      <c r="U47" s="198"/>
      <c r="V47" s="199"/>
      <c r="W47" s="171">
        <v>15</v>
      </c>
      <c r="X47" s="184" t="s">
        <v>3</v>
      </c>
      <c r="Y47" s="174">
        <v>19</v>
      </c>
      <c r="Z47" s="174">
        <v>17</v>
      </c>
      <c r="AA47" s="174">
        <v>17</v>
      </c>
      <c r="AB47" s="174">
        <v>19</v>
      </c>
      <c r="AC47" s="170" t="s">
        <v>5</v>
      </c>
    </row>
    <row r="48" spans="1:29" ht="9.75" customHeight="1">
      <c r="A48" s="174"/>
      <c r="B48" s="195"/>
      <c r="C48" s="195"/>
      <c r="D48" s="196"/>
      <c r="E48" s="172"/>
      <c r="F48" s="253"/>
      <c r="G48" s="254"/>
      <c r="H48" s="254"/>
      <c r="I48" s="254"/>
      <c r="J48" s="255"/>
      <c r="K48" s="174"/>
      <c r="L48" s="174"/>
      <c r="N48" s="73"/>
      <c r="P48" s="174"/>
      <c r="Q48" s="174"/>
      <c r="R48" s="200"/>
      <c r="S48" s="201"/>
      <c r="T48" s="201"/>
      <c r="U48" s="201"/>
      <c r="V48" s="202"/>
      <c r="W48" s="172"/>
      <c r="X48" s="184"/>
      <c r="Y48" s="174"/>
      <c r="Z48" s="174"/>
      <c r="AA48" s="174"/>
      <c r="AB48" s="174"/>
      <c r="AC48" s="170"/>
    </row>
    <row r="49" spans="1:29" ht="9.75" customHeight="1">
      <c r="A49" s="174"/>
      <c r="B49" s="195"/>
      <c r="C49" s="195"/>
      <c r="D49" s="196"/>
      <c r="E49" s="173"/>
      <c r="F49" s="256"/>
      <c r="G49" s="257"/>
      <c r="H49" s="257"/>
      <c r="I49" s="257"/>
      <c r="J49" s="258"/>
      <c r="K49" s="174"/>
      <c r="L49" s="174"/>
      <c r="M49" s="30">
        <v>2</v>
      </c>
      <c r="N49" s="73" t="s">
        <v>4</v>
      </c>
      <c r="O49" s="30">
        <v>0</v>
      </c>
      <c r="P49" s="174"/>
      <c r="Q49" s="174"/>
      <c r="R49" s="203"/>
      <c r="S49" s="204"/>
      <c r="T49" s="204"/>
      <c r="U49" s="204"/>
      <c r="V49" s="205"/>
      <c r="W49" s="173"/>
      <c r="X49" s="184"/>
      <c r="Y49" s="174"/>
      <c r="Z49" s="174"/>
      <c r="AA49" s="174"/>
      <c r="AB49" s="174"/>
      <c r="AC49" s="170"/>
    </row>
    <row r="50" spans="1:29" ht="9.75" customHeight="1">
      <c r="F50" s="46"/>
      <c r="G50" s="46"/>
      <c r="H50" s="46"/>
      <c r="I50" s="46"/>
      <c r="J50" s="46"/>
      <c r="N50" s="33"/>
      <c r="O50" s="47"/>
      <c r="R50" s="46"/>
      <c r="S50" s="46"/>
      <c r="T50" s="46"/>
      <c r="U50" s="46"/>
      <c r="V50" s="46"/>
      <c r="X50" s="36"/>
      <c r="AC50" s="34"/>
    </row>
    <row r="51" spans="1:29" ht="9.75" customHeight="1">
      <c r="A51" s="174" t="s">
        <v>8</v>
      </c>
      <c r="B51" s="195">
        <v>0.44444444444444442</v>
      </c>
      <c r="C51" s="195"/>
      <c r="D51" s="196"/>
      <c r="E51" s="171">
        <v>19</v>
      </c>
      <c r="F51" s="286" t="str">
        <f>VLOOKUP(E51,ブロック分け!$B$7:$F$29,2,FALSE)</f>
        <v>東那須野FCフェニックス</v>
      </c>
      <c r="G51" s="287"/>
      <c r="H51" s="287"/>
      <c r="I51" s="287"/>
      <c r="J51" s="288"/>
      <c r="K51" s="174">
        <v>4</v>
      </c>
      <c r="L51" s="174" t="s">
        <v>3</v>
      </c>
      <c r="M51" s="30">
        <v>1</v>
      </c>
      <c r="N51" s="73" t="s">
        <v>4</v>
      </c>
      <c r="O51" s="30">
        <v>0</v>
      </c>
      <c r="P51" s="174" t="s">
        <v>5</v>
      </c>
      <c r="Q51" s="174">
        <v>0</v>
      </c>
      <c r="R51" s="175" t="str">
        <f>VLOOKUP(W51,ブロック分け!$B$7:$F$29,2,FALSE)</f>
        <v>今市FCプログレス</v>
      </c>
      <c r="S51" s="176"/>
      <c r="T51" s="176"/>
      <c r="U51" s="176"/>
      <c r="V51" s="177"/>
      <c r="W51" s="171">
        <v>17</v>
      </c>
      <c r="X51" s="184" t="s">
        <v>3</v>
      </c>
      <c r="Y51" s="174">
        <v>13</v>
      </c>
      <c r="Z51" s="174">
        <v>14</v>
      </c>
      <c r="AA51" s="174">
        <v>14</v>
      </c>
      <c r="AB51" s="174">
        <v>13</v>
      </c>
      <c r="AC51" s="170" t="s">
        <v>5</v>
      </c>
    </row>
    <row r="52" spans="1:29" ht="9.75" customHeight="1">
      <c r="A52" s="174"/>
      <c r="B52" s="195"/>
      <c r="C52" s="195"/>
      <c r="D52" s="196"/>
      <c r="E52" s="172"/>
      <c r="F52" s="289"/>
      <c r="G52" s="290"/>
      <c r="H52" s="290"/>
      <c r="I52" s="290"/>
      <c r="J52" s="291"/>
      <c r="K52" s="174"/>
      <c r="L52" s="174"/>
      <c r="N52" s="73"/>
      <c r="P52" s="174"/>
      <c r="Q52" s="174"/>
      <c r="R52" s="178"/>
      <c r="S52" s="179"/>
      <c r="T52" s="179"/>
      <c r="U52" s="179"/>
      <c r="V52" s="180"/>
      <c r="W52" s="172"/>
      <c r="X52" s="184"/>
      <c r="Y52" s="174"/>
      <c r="Z52" s="174"/>
      <c r="AA52" s="174"/>
      <c r="AB52" s="174"/>
      <c r="AC52" s="170"/>
    </row>
    <row r="53" spans="1:29" ht="9.75" customHeight="1">
      <c r="A53" s="174"/>
      <c r="B53" s="195"/>
      <c r="C53" s="195"/>
      <c r="D53" s="196"/>
      <c r="E53" s="173"/>
      <c r="F53" s="292"/>
      <c r="G53" s="293"/>
      <c r="H53" s="293"/>
      <c r="I53" s="293"/>
      <c r="J53" s="294"/>
      <c r="K53" s="174"/>
      <c r="L53" s="174"/>
      <c r="M53" s="30">
        <v>3</v>
      </c>
      <c r="N53" s="73" t="s">
        <v>4</v>
      </c>
      <c r="O53" s="30">
        <v>0</v>
      </c>
      <c r="P53" s="174"/>
      <c r="Q53" s="174"/>
      <c r="R53" s="181"/>
      <c r="S53" s="182"/>
      <c r="T53" s="182"/>
      <c r="U53" s="182"/>
      <c r="V53" s="183"/>
      <c r="W53" s="173"/>
      <c r="X53" s="184"/>
      <c r="Y53" s="174"/>
      <c r="Z53" s="174"/>
      <c r="AA53" s="174"/>
      <c r="AB53" s="174"/>
      <c r="AC53" s="170"/>
    </row>
    <row r="54" spans="1:29" ht="9.75" customHeight="1">
      <c r="F54" s="46"/>
      <c r="G54" s="46"/>
      <c r="H54" s="46"/>
      <c r="I54" s="46"/>
      <c r="J54" s="46"/>
      <c r="N54" s="33"/>
      <c r="R54" s="46"/>
      <c r="S54" s="46"/>
      <c r="T54" s="46"/>
      <c r="U54" s="46"/>
      <c r="V54" s="46"/>
      <c r="X54" s="36"/>
      <c r="AC54" s="34"/>
    </row>
    <row r="55" spans="1:29" ht="9.75" customHeight="1">
      <c r="A55" s="174" t="s">
        <v>9</v>
      </c>
      <c r="B55" s="195">
        <v>0.47916666666666669</v>
      </c>
      <c r="C55" s="195"/>
      <c r="D55" s="196"/>
      <c r="E55" s="171">
        <v>13</v>
      </c>
      <c r="F55" s="175" t="str">
        <f>VLOOKUP(E55,ブロック分け!$B$7:$F$29,2,FALSE)</f>
        <v>FCアネーロ宇都宮</v>
      </c>
      <c r="G55" s="176"/>
      <c r="H55" s="176"/>
      <c r="I55" s="176"/>
      <c r="J55" s="177"/>
      <c r="K55" s="174">
        <v>1</v>
      </c>
      <c r="L55" s="174" t="s">
        <v>3</v>
      </c>
      <c r="M55" s="30">
        <v>1</v>
      </c>
      <c r="N55" s="73" t="s">
        <v>4</v>
      </c>
      <c r="O55" s="30">
        <v>3</v>
      </c>
      <c r="P55" s="174" t="s">
        <v>5</v>
      </c>
      <c r="Q55" s="174">
        <v>4</v>
      </c>
      <c r="R55" s="250" t="str">
        <f>VLOOKUP(W55,ブロック分け!$B$7:$F$29,2,FALSE)</f>
        <v>御厨FC</v>
      </c>
      <c r="S55" s="251"/>
      <c r="T55" s="251"/>
      <c r="U55" s="251"/>
      <c r="V55" s="252"/>
      <c r="W55" s="171">
        <v>14</v>
      </c>
      <c r="X55" s="184" t="s">
        <v>3</v>
      </c>
      <c r="Y55" s="174">
        <v>18</v>
      </c>
      <c r="Z55" s="174">
        <v>16</v>
      </c>
      <c r="AA55" s="174">
        <v>16</v>
      </c>
      <c r="AB55" s="174">
        <v>18</v>
      </c>
      <c r="AC55" s="170" t="s">
        <v>5</v>
      </c>
    </row>
    <row r="56" spans="1:29" ht="9.75" customHeight="1">
      <c r="A56" s="174"/>
      <c r="B56" s="195"/>
      <c r="C56" s="195"/>
      <c r="D56" s="196"/>
      <c r="E56" s="172"/>
      <c r="F56" s="178"/>
      <c r="G56" s="179"/>
      <c r="H56" s="179"/>
      <c r="I56" s="179"/>
      <c r="J56" s="180"/>
      <c r="K56" s="174"/>
      <c r="L56" s="174"/>
      <c r="N56" s="73"/>
      <c r="P56" s="174"/>
      <c r="Q56" s="174"/>
      <c r="R56" s="253"/>
      <c r="S56" s="254"/>
      <c r="T56" s="254"/>
      <c r="U56" s="254"/>
      <c r="V56" s="255"/>
      <c r="W56" s="172"/>
      <c r="X56" s="184"/>
      <c r="Y56" s="174"/>
      <c r="Z56" s="174"/>
      <c r="AA56" s="174"/>
      <c r="AB56" s="174"/>
      <c r="AC56" s="170"/>
    </row>
    <row r="57" spans="1:29" ht="9.75" customHeight="1">
      <c r="A57" s="174"/>
      <c r="B57" s="195"/>
      <c r="C57" s="195"/>
      <c r="D57" s="196"/>
      <c r="E57" s="173"/>
      <c r="F57" s="181"/>
      <c r="G57" s="182"/>
      <c r="H57" s="182"/>
      <c r="I57" s="182"/>
      <c r="J57" s="183"/>
      <c r="K57" s="174"/>
      <c r="L57" s="174"/>
      <c r="M57" s="30">
        <v>0</v>
      </c>
      <c r="N57" s="73" t="s">
        <v>4</v>
      </c>
      <c r="O57" s="30">
        <v>1</v>
      </c>
      <c r="P57" s="174"/>
      <c r="Q57" s="174"/>
      <c r="R57" s="256"/>
      <c r="S57" s="257"/>
      <c r="T57" s="257"/>
      <c r="U57" s="257"/>
      <c r="V57" s="258"/>
      <c r="W57" s="173"/>
      <c r="X57" s="184"/>
      <c r="Y57" s="174"/>
      <c r="Z57" s="174"/>
      <c r="AA57" s="174"/>
      <c r="AB57" s="174"/>
      <c r="AC57" s="170"/>
    </row>
    <row r="58" spans="1:29" ht="9.75" customHeight="1">
      <c r="F58" s="46"/>
      <c r="G58" s="46"/>
      <c r="H58" s="46"/>
      <c r="I58" s="46"/>
      <c r="J58" s="46"/>
      <c r="N58" s="33"/>
      <c r="R58" s="46"/>
      <c r="S58" s="46"/>
      <c r="T58" s="46"/>
      <c r="U58" s="46"/>
      <c r="V58" s="46"/>
      <c r="X58" s="36"/>
      <c r="AC58" s="34"/>
    </row>
    <row r="59" spans="1:29" ht="13.5" customHeight="1">
      <c r="A59" s="190"/>
      <c r="B59" s="214"/>
      <c r="C59" s="214"/>
      <c r="D59" s="214"/>
      <c r="E59" s="190"/>
      <c r="F59" s="201"/>
      <c r="G59" s="201"/>
      <c r="H59" s="201"/>
      <c r="I59" s="201"/>
      <c r="J59" s="201"/>
      <c r="K59" s="190"/>
      <c r="L59" s="190"/>
      <c r="M59" s="21"/>
      <c r="N59" s="57"/>
      <c r="O59" s="21"/>
      <c r="P59" s="190"/>
      <c r="Q59" s="190"/>
      <c r="R59" s="201"/>
      <c r="S59" s="201"/>
      <c r="T59" s="201"/>
      <c r="U59" s="201"/>
      <c r="V59" s="201"/>
      <c r="W59" s="190"/>
      <c r="X59" s="237"/>
      <c r="Y59" s="190"/>
      <c r="Z59" s="190"/>
      <c r="AA59" s="190"/>
      <c r="AB59" s="190"/>
      <c r="AC59" s="236"/>
    </row>
    <row r="60" spans="1:29">
      <c r="A60" s="190"/>
      <c r="B60" s="214"/>
      <c r="C60" s="214"/>
      <c r="D60" s="214"/>
      <c r="E60" s="190"/>
      <c r="F60" s="201"/>
      <c r="G60" s="201"/>
      <c r="H60" s="201"/>
      <c r="I60" s="201"/>
      <c r="J60" s="201"/>
      <c r="K60" s="190"/>
      <c r="L60" s="190"/>
      <c r="M60" s="21"/>
      <c r="N60" s="57"/>
      <c r="O60" s="21"/>
      <c r="P60" s="190"/>
      <c r="Q60" s="190"/>
      <c r="R60" s="201"/>
      <c r="S60" s="201"/>
      <c r="T60" s="201"/>
      <c r="U60" s="201"/>
      <c r="V60" s="201"/>
      <c r="W60" s="190"/>
      <c r="X60" s="237"/>
      <c r="Y60" s="190"/>
      <c r="Z60" s="190"/>
      <c r="AA60" s="190"/>
      <c r="AB60" s="190"/>
      <c r="AC60" s="236"/>
    </row>
  </sheetData>
  <mergeCells count="185">
    <mergeCell ref="AC59:AC60"/>
    <mergeCell ref="K59:K60"/>
    <mergeCell ref="W59:W60"/>
    <mergeCell ref="X59:X60"/>
    <mergeCell ref="Y59:Y60"/>
    <mergeCell ref="Z59:Z60"/>
    <mergeCell ref="Q59:Q60"/>
    <mergeCell ref="R59:V60"/>
    <mergeCell ref="X51:X53"/>
    <mergeCell ref="Y51:Y53"/>
    <mergeCell ref="Z51:Z53"/>
    <mergeCell ref="AA59:AA60"/>
    <mergeCell ref="AB59:AB60"/>
    <mergeCell ref="W55:W57"/>
    <mergeCell ref="X55:X57"/>
    <mergeCell ref="Y55:Y57"/>
    <mergeCell ref="Z55:Z57"/>
    <mergeCell ref="AA55:AA57"/>
    <mergeCell ref="AB55:AB57"/>
    <mergeCell ref="AC55:AC57"/>
    <mergeCell ref="AA51:AA53"/>
    <mergeCell ref="AB51:AB53"/>
    <mergeCell ref="AC51:AC53"/>
    <mergeCell ref="AC43:AC45"/>
    <mergeCell ref="W47:W49"/>
    <mergeCell ref="X47:X49"/>
    <mergeCell ref="Y47:Y49"/>
    <mergeCell ref="Z47:Z49"/>
    <mergeCell ref="AA47:AA49"/>
    <mergeCell ref="AB47:AB49"/>
    <mergeCell ref="AC47:AC49"/>
    <mergeCell ref="R25:V27"/>
    <mergeCell ref="Y25:Y27"/>
    <mergeCell ref="P33:AB33"/>
    <mergeCell ref="P37:AB37"/>
    <mergeCell ref="P38:AB38"/>
    <mergeCell ref="Y43:Y45"/>
    <mergeCell ref="Z43:Z45"/>
    <mergeCell ref="P34:AB34"/>
    <mergeCell ref="AA43:AA45"/>
    <mergeCell ref="AB43:AB45"/>
    <mergeCell ref="F51:J53"/>
    <mergeCell ref="K51:K53"/>
    <mergeCell ref="L51:L53"/>
    <mergeCell ref="P51:P53"/>
    <mergeCell ref="Q51:Q53"/>
    <mergeCell ref="R51:V53"/>
    <mergeCell ref="W51:W53"/>
    <mergeCell ref="F55:J57"/>
    <mergeCell ref="K55:K57"/>
    <mergeCell ref="L55:L57"/>
    <mergeCell ref="P55:P57"/>
    <mergeCell ref="Q55:Q57"/>
    <mergeCell ref="R55:V57"/>
    <mergeCell ref="R21:V23"/>
    <mergeCell ref="Z17:Z19"/>
    <mergeCell ref="L33:O33"/>
    <mergeCell ref="X25:X27"/>
    <mergeCell ref="B17:D19"/>
    <mergeCell ref="E17:E19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B40:J40"/>
    <mergeCell ref="A43:A45"/>
    <mergeCell ref="B43:D45"/>
    <mergeCell ref="E43:E45"/>
    <mergeCell ref="F43:J45"/>
    <mergeCell ref="W43:W45"/>
    <mergeCell ref="X43:X45"/>
    <mergeCell ref="L36:O36"/>
    <mergeCell ref="L34:O34"/>
    <mergeCell ref="B36:J36"/>
    <mergeCell ref="P36:AB36"/>
    <mergeCell ref="B37:J37"/>
    <mergeCell ref="B38:J38"/>
    <mergeCell ref="A17:A19"/>
    <mergeCell ref="A25:A27"/>
    <mergeCell ref="P35:AB35"/>
    <mergeCell ref="W17:W19"/>
    <mergeCell ref="R17:V19"/>
    <mergeCell ref="L37:O39"/>
    <mergeCell ref="B25:D27"/>
    <mergeCell ref="A21:A23"/>
    <mergeCell ref="B21:D23"/>
    <mergeCell ref="E21:E23"/>
    <mergeCell ref="F21:J23"/>
    <mergeCell ref="K21:K23"/>
    <mergeCell ref="B39:J39"/>
    <mergeCell ref="P39:AB39"/>
    <mergeCell ref="AA17:AA19"/>
    <mergeCell ref="F17:J19"/>
    <mergeCell ref="K17:K19"/>
    <mergeCell ref="B33:J33"/>
    <mergeCell ref="X17:X19"/>
    <mergeCell ref="P25:P27"/>
    <mergeCell ref="A59:A60"/>
    <mergeCell ref="A51:A53"/>
    <mergeCell ref="B51:D53"/>
    <mergeCell ref="E51:E53"/>
    <mergeCell ref="B59:D60"/>
    <mergeCell ref="E59:E60"/>
    <mergeCell ref="F59:J60"/>
    <mergeCell ref="Q13:Q15"/>
    <mergeCell ref="R13:V15"/>
    <mergeCell ref="L21:L23"/>
    <mergeCell ref="K43:K45"/>
    <mergeCell ref="L43:L45"/>
    <mergeCell ref="P43:P45"/>
    <mergeCell ref="Q43:Q45"/>
    <mergeCell ref="R43:V45"/>
    <mergeCell ref="L59:L60"/>
    <mergeCell ref="P59:P60"/>
    <mergeCell ref="Q17:Q19"/>
    <mergeCell ref="A55:A57"/>
    <mergeCell ref="B55:D57"/>
    <mergeCell ref="E55:E57"/>
    <mergeCell ref="B34:J34"/>
    <mergeCell ref="B35:J35"/>
    <mergeCell ref="L35:O35"/>
    <mergeCell ref="A1:AC1"/>
    <mergeCell ref="B3:J3"/>
    <mergeCell ref="B5:J5"/>
    <mergeCell ref="W13:W15"/>
    <mergeCell ref="X13:X15"/>
    <mergeCell ref="Y13:Y15"/>
    <mergeCell ref="A13:A15"/>
    <mergeCell ref="B9:J9"/>
    <mergeCell ref="Z13:Z15"/>
    <mergeCell ref="AA13:AA15"/>
    <mergeCell ref="AB13:AB15"/>
    <mergeCell ref="K13:K15"/>
    <mergeCell ref="L13:L15"/>
    <mergeCell ref="P13:P15"/>
    <mergeCell ref="B13:D15"/>
    <mergeCell ref="E13:E15"/>
    <mergeCell ref="F13:J15"/>
    <mergeCell ref="P7:AB7"/>
    <mergeCell ref="P3:AB3"/>
    <mergeCell ref="L3:O3"/>
    <mergeCell ref="L4:O4"/>
    <mergeCell ref="P4:AB4"/>
    <mergeCell ref="P5:AB5"/>
    <mergeCell ref="L6:O6"/>
    <mergeCell ref="B7:J7"/>
    <mergeCell ref="B8:J8"/>
    <mergeCell ref="B4:J4"/>
    <mergeCell ref="B6:J6"/>
    <mergeCell ref="L5:O5"/>
    <mergeCell ref="L7:O9"/>
    <mergeCell ref="AC13:AC15"/>
    <mergeCell ref="P8:AB8"/>
    <mergeCell ref="B10:J10"/>
    <mergeCell ref="P9:AB9"/>
    <mergeCell ref="P6:AB6"/>
    <mergeCell ref="AC21:AC23"/>
    <mergeCell ref="W21:W23"/>
    <mergeCell ref="P17:P19"/>
    <mergeCell ref="AB21:AB23"/>
    <mergeCell ref="E25:E27"/>
    <mergeCell ref="F25:J27"/>
    <mergeCell ref="K25:K27"/>
    <mergeCell ref="L25:L27"/>
    <mergeCell ref="P21:P23"/>
    <mergeCell ref="L17:L19"/>
    <mergeCell ref="Y17:Y19"/>
    <mergeCell ref="AC17:AC19"/>
    <mergeCell ref="AC25:AC27"/>
    <mergeCell ref="Y21:Y23"/>
    <mergeCell ref="Z25:Z27"/>
    <mergeCell ref="AA25:AA27"/>
    <mergeCell ref="AB25:AB27"/>
    <mergeCell ref="AB17:AB19"/>
    <mergeCell ref="X21:X23"/>
    <mergeCell ref="W25:W27"/>
    <mergeCell ref="Q25:Q27"/>
    <mergeCell ref="Z21:Z23"/>
    <mergeCell ref="Q21:Q23"/>
    <mergeCell ref="AA21:AA23"/>
  </mergeCells>
  <phoneticPr fontId="2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sqref="A1:AC1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S2" s="42"/>
      <c r="T2" s="41"/>
      <c r="U2" s="41"/>
      <c r="V2" s="43"/>
      <c r="W2" s="42"/>
      <c r="X2" s="42"/>
      <c r="Y2" s="42"/>
      <c r="Z2" s="42"/>
      <c r="AA2" s="42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L3" s="208" t="s">
        <v>11</v>
      </c>
      <c r="M3" s="209"/>
      <c r="N3" s="209"/>
      <c r="O3" s="210"/>
      <c r="P3" s="207" t="s">
        <v>75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</v>
      </c>
      <c r="B4" s="185" t="str">
        <f>VLOOKUP(A4,ブロック分け!$B$7:$F$29,2,FALSE)</f>
        <v>足利トレヴィータFC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80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2</v>
      </c>
      <c r="B5" s="185" t="str">
        <f>VLOOKUP(A5,ブロック分け!$B$7:$F$29,2,FALSE)</f>
        <v>今市第三カルナヴァル</v>
      </c>
      <c r="C5" s="185"/>
      <c r="D5" s="185"/>
      <c r="E5" s="185"/>
      <c r="F5" s="185"/>
      <c r="G5" s="185"/>
      <c r="H5" s="185"/>
      <c r="I5" s="185"/>
      <c r="J5" s="185"/>
      <c r="L5" s="186" t="s">
        <v>22</v>
      </c>
      <c r="M5" s="186"/>
      <c r="N5" s="186"/>
      <c r="O5" s="186"/>
      <c r="P5" s="211" t="s">
        <v>159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4"/>
    </row>
    <row r="6" spans="1:29" ht="17.100000000000001" customHeight="1">
      <c r="A6" s="39">
        <v>3</v>
      </c>
      <c r="B6" s="185" t="str">
        <f>VLOOKUP(A6,ブロック分け!$B$7:$F$29,2,FALSE)</f>
        <v>野原グランディオスFC</v>
      </c>
      <c r="C6" s="185"/>
      <c r="D6" s="185"/>
      <c r="E6" s="185"/>
      <c r="F6" s="185"/>
      <c r="G6" s="185"/>
      <c r="H6" s="185"/>
      <c r="I6" s="185"/>
      <c r="J6" s="185"/>
      <c r="L6" s="186" t="s">
        <v>102</v>
      </c>
      <c r="M6" s="186"/>
      <c r="N6" s="186"/>
      <c r="O6" s="186"/>
      <c r="P6" s="211" t="s">
        <v>103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44"/>
    </row>
    <row r="7" spans="1:29" ht="17.100000000000001" customHeight="1">
      <c r="A7" s="39">
        <v>4</v>
      </c>
      <c r="B7" s="185" t="str">
        <f>VLOOKUP(A7,ブロック分け!$B$7:$F$29,2,FALSE)</f>
        <v>TEAMリフレSC</v>
      </c>
      <c r="C7" s="185"/>
      <c r="D7" s="185"/>
      <c r="E7" s="185"/>
      <c r="F7" s="185"/>
      <c r="G7" s="185"/>
      <c r="H7" s="185"/>
      <c r="I7" s="185"/>
      <c r="J7" s="185"/>
      <c r="L7" s="238" t="s">
        <v>23</v>
      </c>
      <c r="M7" s="187"/>
      <c r="N7" s="187"/>
      <c r="O7" s="239"/>
      <c r="P7" s="211" t="s">
        <v>33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44"/>
    </row>
    <row r="8" spans="1:29" ht="17.100000000000001" customHeight="1">
      <c r="A8" s="39">
        <v>5</v>
      </c>
      <c r="B8" s="185" t="str">
        <f>VLOOKUP(A8,ブロック分け!$B$7:$F$29,2,FALSE)</f>
        <v>栃木SC ジュニア</v>
      </c>
      <c r="C8" s="185"/>
      <c r="D8" s="185"/>
      <c r="E8" s="185"/>
      <c r="F8" s="185"/>
      <c r="G8" s="185"/>
      <c r="H8" s="185"/>
      <c r="I8" s="185"/>
      <c r="J8" s="185"/>
      <c r="L8" s="240"/>
      <c r="M8" s="188"/>
      <c r="N8" s="188"/>
      <c r="O8" s="241"/>
      <c r="P8" s="245" t="str">
        <f>F28</f>
        <v>野原グランディオスFC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44"/>
    </row>
    <row r="9" spans="1:29" ht="17.100000000000001" customHeight="1">
      <c r="A9" s="66"/>
      <c r="B9" s="146"/>
      <c r="C9" s="146"/>
      <c r="D9" s="146"/>
      <c r="E9" s="146"/>
      <c r="F9" s="146"/>
      <c r="G9" s="146"/>
      <c r="H9" s="146"/>
      <c r="I9" s="146"/>
      <c r="J9" s="146"/>
      <c r="L9" s="242"/>
      <c r="M9" s="243"/>
      <c r="N9" s="243"/>
      <c r="O9" s="244"/>
      <c r="P9" s="211" t="str">
        <f>R28</f>
        <v>FC Boa Sorte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15" customHeight="1">
      <c r="A11" s="45"/>
      <c r="C11" s="45"/>
      <c r="X11" s="36" t="s">
        <v>3</v>
      </c>
      <c r="Y11" s="33" t="s">
        <v>14</v>
      </c>
      <c r="Z11" s="33" t="s">
        <v>15</v>
      </c>
      <c r="AA11" s="33" t="s">
        <v>16</v>
      </c>
      <c r="AB11" s="33" t="s">
        <v>6</v>
      </c>
      <c r="AC11" s="30" t="s">
        <v>5</v>
      </c>
    </row>
    <row r="12" spans="1:29" ht="9.75" customHeight="1">
      <c r="A12" s="174" t="s">
        <v>2</v>
      </c>
      <c r="B12" s="195">
        <v>0.52777777777777779</v>
      </c>
      <c r="C12" s="195"/>
      <c r="D12" s="196"/>
      <c r="E12" s="171">
        <v>1</v>
      </c>
      <c r="F12" s="175" t="str">
        <f>VLOOKUP(E12,ブロック分け!$B$7:$F$29,2,FALSE)</f>
        <v>足利トレヴィータFC</v>
      </c>
      <c r="G12" s="176"/>
      <c r="H12" s="176"/>
      <c r="I12" s="176"/>
      <c r="J12" s="177"/>
      <c r="K12" s="174">
        <v>0</v>
      </c>
      <c r="L12" s="174" t="s">
        <v>3</v>
      </c>
      <c r="M12" s="30">
        <v>0</v>
      </c>
      <c r="N12" s="73" t="s">
        <v>4</v>
      </c>
      <c r="O12" s="30">
        <v>3</v>
      </c>
      <c r="P12" s="174" t="s">
        <v>5</v>
      </c>
      <c r="Q12" s="174">
        <v>5</v>
      </c>
      <c r="R12" s="250" t="str">
        <f>VLOOKUP(W12,ブロック分け!$B$7:$F$29,2,FALSE)</f>
        <v>ともぞうSC</v>
      </c>
      <c r="S12" s="251"/>
      <c r="T12" s="251"/>
      <c r="U12" s="251"/>
      <c r="V12" s="252"/>
      <c r="W12" s="171">
        <v>10</v>
      </c>
      <c r="X12" s="194" t="s">
        <v>3</v>
      </c>
      <c r="Y12" s="174">
        <v>3</v>
      </c>
      <c r="Z12" s="174">
        <v>8</v>
      </c>
      <c r="AA12" s="174">
        <v>8</v>
      </c>
      <c r="AB12" s="174">
        <v>3</v>
      </c>
      <c r="AC12" s="170" t="s">
        <v>5</v>
      </c>
    </row>
    <row r="13" spans="1:29" ht="9.75" customHeight="1">
      <c r="A13" s="174"/>
      <c r="B13" s="195"/>
      <c r="C13" s="195"/>
      <c r="D13" s="196"/>
      <c r="E13" s="172"/>
      <c r="F13" s="178"/>
      <c r="G13" s="179"/>
      <c r="H13" s="179"/>
      <c r="I13" s="179"/>
      <c r="J13" s="180"/>
      <c r="K13" s="174"/>
      <c r="L13" s="174"/>
      <c r="N13" s="73"/>
      <c r="P13" s="174"/>
      <c r="Q13" s="174"/>
      <c r="R13" s="253"/>
      <c r="S13" s="254"/>
      <c r="T13" s="254"/>
      <c r="U13" s="254"/>
      <c r="V13" s="255"/>
      <c r="W13" s="172"/>
      <c r="X13" s="194"/>
      <c r="Y13" s="174"/>
      <c r="Z13" s="174"/>
      <c r="AA13" s="174"/>
      <c r="AB13" s="174"/>
      <c r="AC13" s="170"/>
    </row>
    <row r="14" spans="1:29" ht="9.75" customHeight="1">
      <c r="A14" s="174"/>
      <c r="B14" s="195"/>
      <c r="C14" s="195"/>
      <c r="D14" s="196"/>
      <c r="E14" s="173"/>
      <c r="F14" s="181"/>
      <c r="G14" s="182"/>
      <c r="H14" s="182"/>
      <c r="I14" s="182"/>
      <c r="J14" s="183"/>
      <c r="K14" s="174"/>
      <c r="L14" s="174"/>
      <c r="M14" s="30">
        <v>0</v>
      </c>
      <c r="N14" s="73" t="s">
        <v>4</v>
      </c>
      <c r="O14" s="30">
        <v>2</v>
      </c>
      <c r="P14" s="174"/>
      <c r="Q14" s="174"/>
      <c r="R14" s="256"/>
      <c r="S14" s="257"/>
      <c r="T14" s="257"/>
      <c r="U14" s="257"/>
      <c r="V14" s="258"/>
      <c r="W14" s="173"/>
      <c r="X14" s="194"/>
      <c r="Y14" s="174"/>
      <c r="Z14" s="174"/>
      <c r="AA14" s="174"/>
      <c r="AB14" s="174"/>
      <c r="AC14" s="170"/>
    </row>
    <row r="15" spans="1:29" ht="9.75" customHeight="1">
      <c r="F15" s="46"/>
      <c r="G15" s="46"/>
      <c r="H15" s="46"/>
      <c r="I15" s="46"/>
      <c r="J15" s="46"/>
      <c r="N15" s="33"/>
      <c r="R15" s="46"/>
      <c r="S15" s="46"/>
      <c r="T15" s="46"/>
      <c r="U15" s="46"/>
      <c r="V15" s="46"/>
      <c r="X15" s="36"/>
      <c r="AC15" s="34"/>
    </row>
    <row r="16" spans="1:29" ht="9.75" customHeight="1">
      <c r="A16" s="174" t="s">
        <v>7</v>
      </c>
      <c r="B16" s="195">
        <v>0.5625</v>
      </c>
      <c r="C16" s="195"/>
      <c r="D16" s="196"/>
      <c r="E16" s="171">
        <v>3</v>
      </c>
      <c r="F16" s="224" t="str">
        <f>VLOOKUP(E16,ブロック分け!$B$7:$F$29,2,FALSE)</f>
        <v>野原グランディオスFC</v>
      </c>
      <c r="G16" s="225"/>
      <c r="H16" s="225"/>
      <c r="I16" s="225"/>
      <c r="J16" s="226"/>
      <c r="K16" s="174">
        <v>0</v>
      </c>
      <c r="L16" s="174" t="s">
        <v>3</v>
      </c>
      <c r="M16" s="30">
        <v>0</v>
      </c>
      <c r="N16" s="73" t="s">
        <v>4</v>
      </c>
      <c r="O16" s="30">
        <v>4</v>
      </c>
      <c r="P16" s="174" t="s">
        <v>5</v>
      </c>
      <c r="Q16" s="174">
        <v>6</v>
      </c>
      <c r="R16" s="277" t="str">
        <f>VLOOKUP(W16,ブロック分け!$B$7:$F$29,2,FALSE)</f>
        <v>ヴェルフェたかはら那須U-12</v>
      </c>
      <c r="S16" s="278"/>
      <c r="T16" s="278"/>
      <c r="U16" s="278"/>
      <c r="V16" s="279"/>
      <c r="W16" s="171">
        <v>8</v>
      </c>
      <c r="X16" s="184" t="s">
        <v>3</v>
      </c>
      <c r="Y16" s="174">
        <v>5</v>
      </c>
      <c r="Z16" s="174">
        <v>6</v>
      </c>
      <c r="AA16" s="174">
        <v>6</v>
      </c>
      <c r="AB16" s="174">
        <v>5</v>
      </c>
      <c r="AC16" s="170" t="s">
        <v>5</v>
      </c>
    </row>
    <row r="17" spans="1:29" ht="9.75" customHeight="1">
      <c r="A17" s="174"/>
      <c r="B17" s="195"/>
      <c r="C17" s="195"/>
      <c r="D17" s="196"/>
      <c r="E17" s="172"/>
      <c r="F17" s="227"/>
      <c r="G17" s="228"/>
      <c r="H17" s="228"/>
      <c r="I17" s="228"/>
      <c r="J17" s="229"/>
      <c r="K17" s="174"/>
      <c r="L17" s="174"/>
      <c r="N17" s="73"/>
      <c r="P17" s="174"/>
      <c r="Q17" s="174"/>
      <c r="R17" s="280"/>
      <c r="S17" s="281"/>
      <c r="T17" s="281"/>
      <c r="U17" s="281"/>
      <c r="V17" s="282"/>
      <c r="W17" s="172"/>
      <c r="X17" s="184"/>
      <c r="Y17" s="174"/>
      <c r="Z17" s="174"/>
      <c r="AA17" s="174"/>
      <c r="AB17" s="174"/>
      <c r="AC17" s="170"/>
    </row>
    <row r="18" spans="1:29" ht="9.75" customHeight="1">
      <c r="A18" s="174"/>
      <c r="B18" s="195"/>
      <c r="C18" s="195"/>
      <c r="D18" s="196"/>
      <c r="E18" s="173"/>
      <c r="F18" s="230"/>
      <c r="G18" s="231"/>
      <c r="H18" s="231"/>
      <c r="I18" s="231"/>
      <c r="J18" s="232"/>
      <c r="K18" s="174"/>
      <c r="L18" s="174"/>
      <c r="M18" s="30">
        <v>0</v>
      </c>
      <c r="N18" s="73" t="s">
        <v>4</v>
      </c>
      <c r="O18" s="30">
        <v>2</v>
      </c>
      <c r="P18" s="174"/>
      <c r="Q18" s="174"/>
      <c r="R18" s="283"/>
      <c r="S18" s="284"/>
      <c r="T18" s="284"/>
      <c r="U18" s="284"/>
      <c r="V18" s="285"/>
      <c r="W18" s="173"/>
      <c r="X18" s="184"/>
      <c r="Y18" s="174"/>
      <c r="Z18" s="174"/>
      <c r="AA18" s="174"/>
      <c r="AB18" s="174"/>
      <c r="AC18" s="170"/>
    </row>
    <row r="19" spans="1:29" ht="9.75" customHeight="1">
      <c r="F19" s="46"/>
      <c r="G19" s="46"/>
      <c r="H19" s="46"/>
      <c r="I19" s="46"/>
      <c r="J19" s="46"/>
      <c r="N19" s="33"/>
      <c r="O19" s="47"/>
      <c r="R19" s="46"/>
      <c r="S19" s="46"/>
      <c r="T19" s="46"/>
      <c r="U19" s="46"/>
      <c r="V19" s="46"/>
      <c r="X19" s="36"/>
      <c r="AC19" s="34"/>
    </row>
    <row r="20" spans="1:29" ht="9.75" customHeight="1">
      <c r="A20" s="174" t="s">
        <v>8</v>
      </c>
      <c r="B20" s="195">
        <v>0.59722222222222221</v>
      </c>
      <c r="C20" s="195"/>
      <c r="D20" s="196"/>
      <c r="E20" s="171">
        <v>5</v>
      </c>
      <c r="F20" s="259" t="str">
        <f>VLOOKUP(E20,ブロック分け!$B$7:$F$29,2,FALSE)</f>
        <v>栃木SC ジュニア</v>
      </c>
      <c r="G20" s="260"/>
      <c r="H20" s="260"/>
      <c r="I20" s="260"/>
      <c r="J20" s="261"/>
      <c r="K20" s="174">
        <v>0</v>
      </c>
      <c r="L20" s="174" t="s">
        <v>3</v>
      </c>
      <c r="M20" s="30">
        <v>0</v>
      </c>
      <c r="N20" s="73" t="s">
        <v>4</v>
      </c>
      <c r="O20" s="30">
        <v>0</v>
      </c>
      <c r="P20" s="174" t="s">
        <v>5</v>
      </c>
      <c r="Q20" s="174">
        <v>0</v>
      </c>
      <c r="R20" s="259" t="str">
        <f>VLOOKUP(W20,ブロック分け!$B$7:$F$29,2,FALSE)</f>
        <v>FC Boa Sorte</v>
      </c>
      <c r="S20" s="260"/>
      <c r="T20" s="260"/>
      <c r="U20" s="260"/>
      <c r="V20" s="261"/>
      <c r="W20" s="171">
        <v>6</v>
      </c>
      <c r="X20" s="184" t="s">
        <v>3</v>
      </c>
      <c r="Y20" s="174">
        <v>8</v>
      </c>
      <c r="Z20" s="174">
        <v>10</v>
      </c>
      <c r="AA20" s="174">
        <v>10</v>
      </c>
      <c r="AB20" s="174">
        <v>8</v>
      </c>
      <c r="AC20" s="170" t="s">
        <v>5</v>
      </c>
    </row>
    <row r="21" spans="1:29" ht="9.75" customHeight="1">
      <c r="A21" s="174"/>
      <c r="B21" s="195"/>
      <c r="C21" s="195"/>
      <c r="D21" s="196"/>
      <c r="E21" s="172"/>
      <c r="F21" s="262"/>
      <c r="G21" s="263"/>
      <c r="H21" s="263"/>
      <c r="I21" s="263"/>
      <c r="J21" s="264"/>
      <c r="K21" s="174"/>
      <c r="L21" s="174"/>
      <c r="N21" s="73"/>
      <c r="P21" s="174"/>
      <c r="Q21" s="174"/>
      <c r="R21" s="262"/>
      <c r="S21" s="263"/>
      <c r="T21" s="263"/>
      <c r="U21" s="263"/>
      <c r="V21" s="264"/>
      <c r="W21" s="172"/>
      <c r="X21" s="184"/>
      <c r="Y21" s="174"/>
      <c r="Z21" s="174"/>
      <c r="AA21" s="174"/>
      <c r="AB21" s="174"/>
      <c r="AC21" s="170"/>
    </row>
    <row r="22" spans="1:29" ht="9.75" customHeight="1">
      <c r="A22" s="174"/>
      <c r="B22" s="195"/>
      <c r="C22" s="195"/>
      <c r="D22" s="196"/>
      <c r="E22" s="173"/>
      <c r="F22" s="265"/>
      <c r="G22" s="266"/>
      <c r="H22" s="266"/>
      <c r="I22" s="266"/>
      <c r="J22" s="267"/>
      <c r="K22" s="174"/>
      <c r="L22" s="174"/>
      <c r="M22" s="30">
        <v>0</v>
      </c>
      <c r="N22" s="73" t="s">
        <v>4</v>
      </c>
      <c r="O22" s="30">
        <v>0</v>
      </c>
      <c r="P22" s="174"/>
      <c r="Q22" s="174"/>
      <c r="R22" s="265"/>
      <c r="S22" s="266"/>
      <c r="T22" s="266"/>
      <c r="U22" s="266"/>
      <c r="V22" s="267"/>
      <c r="W22" s="173"/>
      <c r="X22" s="184"/>
      <c r="Y22" s="174"/>
      <c r="Z22" s="174"/>
      <c r="AA22" s="174"/>
      <c r="AB22" s="174"/>
      <c r="AC22" s="170"/>
    </row>
    <row r="23" spans="1:29" ht="9.75" customHeight="1">
      <c r="F23" s="46"/>
      <c r="G23" s="46"/>
      <c r="H23" s="46"/>
      <c r="I23" s="46"/>
      <c r="J23" s="46"/>
      <c r="N23" s="33"/>
      <c r="R23" s="46"/>
      <c r="S23" s="46"/>
      <c r="T23" s="46"/>
      <c r="U23" s="46"/>
      <c r="V23" s="46"/>
      <c r="X23" s="36"/>
      <c r="AC23" s="34"/>
    </row>
    <row r="24" spans="1:29" ht="9.75" customHeight="1">
      <c r="A24" s="174" t="s">
        <v>9</v>
      </c>
      <c r="B24" s="195">
        <v>0.63194444444444442</v>
      </c>
      <c r="C24" s="195"/>
      <c r="D24" s="196"/>
      <c r="E24" s="171">
        <v>10</v>
      </c>
      <c r="F24" s="250" t="str">
        <f>VLOOKUP(E24,ブロック分け!$B$7:$F$29,2,FALSE)</f>
        <v>ともぞうSC</v>
      </c>
      <c r="G24" s="251"/>
      <c r="H24" s="251"/>
      <c r="I24" s="251"/>
      <c r="J24" s="252"/>
      <c r="K24" s="174">
        <v>6</v>
      </c>
      <c r="L24" s="174" t="s">
        <v>3</v>
      </c>
      <c r="M24" s="30">
        <v>4</v>
      </c>
      <c r="N24" s="73" t="s">
        <v>4</v>
      </c>
      <c r="O24" s="30">
        <v>0</v>
      </c>
      <c r="P24" s="174" t="s">
        <v>5</v>
      </c>
      <c r="Q24" s="174">
        <v>1</v>
      </c>
      <c r="R24" s="175" t="str">
        <f>VLOOKUP(W24,ブロック分け!$B$7:$F$29,2,FALSE)</f>
        <v>ヴェルフェたかはら那須U-12</v>
      </c>
      <c r="S24" s="176"/>
      <c r="T24" s="176"/>
      <c r="U24" s="176"/>
      <c r="V24" s="177"/>
      <c r="W24" s="171">
        <v>8</v>
      </c>
      <c r="X24" s="184" t="s">
        <v>3</v>
      </c>
      <c r="Y24" s="174">
        <v>6</v>
      </c>
      <c r="Z24" s="174">
        <v>3</v>
      </c>
      <c r="AA24" s="174">
        <v>3</v>
      </c>
      <c r="AB24" s="174">
        <v>6</v>
      </c>
      <c r="AC24" s="170" t="s">
        <v>5</v>
      </c>
    </row>
    <row r="25" spans="1:29" ht="9.75" customHeight="1">
      <c r="A25" s="174"/>
      <c r="B25" s="195"/>
      <c r="C25" s="195"/>
      <c r="D25" s="196"/>
      <c r="E25" s="172"/>
      <c r="F25" s="253"/>
      <c r="G25" s="254"/>
      <c r="H25" s="254"/>
      <c r="I25" s="254"/>
      <c r="J25" s="255"/>
      <c r="K25" s="174"/>
      <c r="L25" s="174"/>
      <c r="N25" s="73"/>
      <c r="P25" s="174"/>
      <c r="Q25" s="174"/>
      <c r="R25" s="178"/>
      <c r="S25" s="179"/>
      <c r="T25" s="179"/>
      <c r="U25" s="179"/>
      <c r="V25" s="180"/>
      <c r="W25" s="172"/>
      <c r="X25" s="184"/>
      <c r="Y25" s="174"/>
      <c r="Z25" s="174"/>
      <c r="AA25" s="174"/>
      <c r="AB25" s="174"/>
      <c r="AC25" s="170"/>
    </row>
    <row r="26" spans="1:29" ht="9.75" customHeight="1">
      <c r="A26" s="174"/>
      <c r="B26" s="195"/>
      <c r="C26" s="195"/>
      <c r="D26" s="196"/>
      <c r="E26" s="173"/>
      <c r="F26" s="256"/>
      <c r="G26" s="257"/>
      <c r="H26" s="257"/>
      <c r="I26" s="257"/>
      <c r="J26" s="258"/>
      <c r="K26" s="174"/>
      <c r="L26" s="174"/>
      <c r="M26" s="30">
        <v>2</v>
      </c>
      <c r="N26" s="73" t="s">
        <v>4</v>
      </c>
      <c r="O26" s="30">
        <v>1</v>
      </c>
      <c r="P26" s="174"/>
      <c r="Q26" s="174"/>
      <c r="R26" s="181"/>
      <c r="S26" s="182"/>
      <c r="T26" s="182"/>
      <c r="U26" s="182"/>
      <c r="V26" s="183"/>
      <c r="W26" s="173"/>
      <c r="X26" s="184"/>
      <c r="Y26" s="174"/>
      <c r="Z26" s="174"/>
      <c r="AA26" s="174"/>
      <c r="AB26" s="174"/>
      <c r="AC26" s="170"/>
    </row>
    <row r="27" spans="1:29" ht="9.75" customHeight="1">
      <c r="F27" s="46"/>
      <c r="G27" s="46"/>
      <c r="H27" s="46"/>
      <c r="I27" s="46"/>
      <c r="J27" s="46"/>
      <c r="N27" s="33"/>
      <c r="R27" s="46"/>
      <c r="S27" s="46"/>
      <c r="T27" s="46"/>
      <c r="U27" s="46"/>
      <c r="V27" s="46"/>
      <c r="X27" s="36"/>
      <c r="AC27" s="34"/>
    </row>
    <row r="28" spans="1:29" ht="9.75" customHeight="1">
      <c r="A28" s="174" t="s">
        <v>10</v>
      </c>
      <c r="B28" s="195">
        <v>0.66666666666666663</v>
      </c>
      <c r="C28" s="195"/>
      <c r="D28" s="196"/>
      <c r="E28" s="171">
        <v>3</v>
      </c>
      <c r="F28" s="224" t="str">
        <f>VLOOKUP(E28,ブロック分け!$B$7:$F$29,2,FALSE)</f>
        <v>野原グランディオスFC</v>
      </c>
      <c r="G28" s="225"/>
      <c r="H28" s="225"/>
      <c r="I28" s="225"/>
      <c r="J28" s="226"/>
      <c r="K28" s="174">
        <v>2</v>
      </c>
      <c r="L28" s="174" t="s">
        <v>3</v>
      </c>
      <c r="M28" s="30">
        <v>2</v>
      </c>
      <c r="N28" s="73" t="s">
        <v>4</v>
      </c>
      <c r="O28" s="30">
        <v>1</v>
      </c>
      <c r="P28" s="174" t="s">
        <v>5</v>
      </c>
      <c r="Q28" s="174">
        <v>3</v>
      </c>
      <c r="R28" s="250" t="str">
        <f>VLOOKUP(W28,ブロック分け!$B$7:$F$29,2,FALSE)</f>
        <v>FC Boa Sorte</v>
      </c>
      <c r="S28" s="251"/>
      <c r="T28" s="251"/>
      <c r="U28" s="251"/>
      <c r="V28" s="252"/>
      <c r="W28" s="171">
        <v>6</v>
      </c>
      <c r="X28" s="184" t="s">
        <v>3</v>
      </c>
      <c r="Y28" s="174">
        <v>10</v>
      </c>
      <c r="Z28" s="174">
        <v>1</v>
      </c>
      <c r="AA28" s="174">
        <v>1</v>
      </c>
      <c r="AB28" s="174">
        <v>10</v>
      </c>
      <c r="AC28" s="170" t="s">
        <v>5</v>
      </c>
    </row>
    <row r="29" spans="1:29" ht="9.75" customHeight="1">
      <c r="A29" s="174"/>
      <c r="B29" s="195"/>
      <c r="C29" s="195"/>
      <c r="D29" s="196"/>
      <c r="E29" s="172"/>
      <c r="F29" s="227"/>
      <c r="G29" s="228"/>
      <c r="H29" s="228"/>
      <c r="I29" s="228"/>
      <c r="J29" s="229"/>
      <c r="K29" s="174"/>
      <c r="L29" s="174"/>
      <c r="N29" s="73"/>
      <c r="P29" s="174"/>
      <c r="Q29" s="174"/>
      <c r="R29" s="253"/>
      <c r="S29" s="254"/>
      <c r="T29" s="254"/>
      <c r="U29" s="254"/>
      <c r="V29" s="255"/>
      <c r="W29" s="172"/>
      <c r="X29" s="184"/>
      <c r="Y29" s="174"/>
      <c r="Z29" s="174"/>
      <c r="AA29" s="174"/>
      <c r="AB29" s="174"/>
      <c r="AC29" s="170"/>
    </row>
    <row r="30" spans="1:29" ht="9.75" customHeight="1">
      <c r="A30" s="174"/>
      <c r="B30" s="195"/>
      <c r="C30" s="195"/>
      <c r="D30" s="196"/>
      <c r="E30" s="173"/>
      <c r="F30" s="230"/>
      <c r="G30" s="231"/>
      <c r="H30" s="231"/>
      <c r="I30" s="231"/>
      <c r="J30" s="232"/>
      <c r="K30" s="174"/>
      <c r="L30" s="174"/>
      <c r="M30" s="30">
        <v>0</v>
      </c>
      <c r="N30" s="73" t="s">
        <v>4</v>
      </c>
      <c r="O30" s="30">
        <v>2</v>
      </c>
      <c r="P30" s="174"/>
      <c r="Q30" s="174"/>
      <c r="R30" s="256"/>
      <c r="S30" s="257"/>
      <c r="T30" s="257"/>
      <c r="U30" s="257"/>
      <c r="V30" s="258"/>
      <c r="W30" s="173"/>
      <c r="X30" s="184"/>
      <c r="Y30" s="174"/>
      <c r="Z30" s="174"/>
      <c r="AA30" s="174"/>
      <c r="AB30" s="174"/>
      <c r="AC30" s="170"/>
    </row>
    <row r="31" spans="1:29" ht="9.75" customHeight="1">
      <c r="F31" s="46"/>
      <c r="G31" s="46"/>
      <c r="H31" s="46"/>
      <c r="I31" s="46"/>
      <c r="J31" s="46"/>
      <c r="N31" s="33"/>
      <c r="R31" s="46"/>
      <c r="S31" s="46"/>
      <c r="T31" s="46"/>
      <c r="U31" s="46"/>
      <c r="V31" s="46"/>
      <c r="X31" s="36"/>
      <c r="AC31" s="34"/>
    </row>
    <row r="32" spans="1:29" ht="9.75" customHeight="1">
      <c r="A32" s="190"/>
      <c r="B32" s="214"/>
      <c r="C32" s="214"/>
      <c r="D32" s="214"/>
      <c r="E32" s="190"/>
      <c r="F32" s="201"/>
      <c r="G32" s="201"/>
      <c r="H32" s="201"/>
      <c r="I32" s="201"/>
      <c r="J32" s="201"/>
      <c r="K32" s="190"/>
      <c r="L32" s="190"/>
      <c r="M32" s="21"/>
      <c r="N32" s="49"/>
      <c r="O32" s="21"/>
      <c r="P32" s="190"/>
      <c r="Q32" s="190"/>
      <c r="R32" s="201"/>
      <c r="S32" s="201"/>
      <c r="T32" s="201"/>
      <c r="U32" s="201"/>
      <c r="V32" s="201"/>
      <c r="W32" s="190"/>
      <c r="X32" s="237"/>
      <c r="Y32" s="190"/>
      <c r="Z32" s="190"/>
      <c r="AA32" s="190"/>
      <c r="AB32" s="190"/>
      <c r="AC32" s="236"/>
    </row>
    <row r="33" spans="1:29" ht="9.75" customHeight="1">
      <c r="A33" s="190"/>
      <c r="B33" s="214"/>
      <c r="C33" s="214"/>
      <c r="D33" s="214"/>
      <c r="E33" s="190"/>
      <c r="F33" s="201"/>
      <c r="G33" s="201"/>
      <c r="H33" s="201"/>
      <c r="I33" s="201"/>
      <c r="J33" s="201"/>
      <c r="K33" s="190"/>
      <c r="L33" s="190"/>
      <c r="M33" s="21"/>
      <c r="N33" s="57"/>
      <c r="O33" s="21"/>
      <c r="P33" s="190"/>
      <c r="Q33" s="190"/>
      <c r="R33" s="201"/>
      <c r="S33" s="201"/>
      <c r="T33" s="201"/>
      <c r="U33" s="201"/>
      <c r="V33" s="201"/>
      <c r="W33" s="190"/>
      <c r="X33" s="237"/>
      <c r="Y33" s="190"/>
      <c r="Z33" s="190"/>
      <c r="AA33" s="190"/>
      <c r="AB33" s="190"/>
      <c r="AC33" s="236"/>
    </row>
    <row r="34" spans="1:29" ht="9.75" customHeight="1">
      <c r="A34" s="190"/>
      <c r="B34" s="214"/>
      <c r="C34" s="214"/>
      <c r="D34" s="214"/>
      <c r="E34" s="190"/>
      <c r="F34" s="201"/>
      <c r="G34" s="201"/>
      <c r="H34" s="201"/>
      <c r="I34" s="201"/>
      <c r="J34" s="201"/>
      <c r="K34" s="190"/>
      <c r="L34" s="190"/>
      <c r="M34" s="21"/>
      <c r="N34" s="57"/>
      <c r="O34" s="21"/>
      <c r="P34" s="190"/>
      <c r="Q34" s="190"/>
      <c r="R34" s="201"/>
      <c r="S34" s="201"/>
      <c r="T34" s="201"/>
      <c r="U34" s="201"/>
      <c r="V34" s="201"/>
      <c r="W34" s="190"/>
      <c r="X34" s="237"/>
      <c r="Y34" s="190"/>
      <c r="Z34" s="190"/>
      <c r="AA34" s="190"/>
      <c r="AB34" s="190"/>
      <c r="AC34" s="236"/>
    </row>
    <row r="35" spans="1:29" ht="9.75" customHeight="1">
      <c r="A35" s="33"/>
      <c r="B35" s="37"/>
      <c r="C35" s="37"/>
      <c r="D35" s="35"/>
      <c r="E35" s="31"/>
      <c r="F35" s="32"/>
      <c r="G35" s="32"/>
      <c r="H35" s="32"/>
      <c r="I35" s="32"/>
      <c r="J35" s="32"/>
      <c r="K35" s="33"/>
      <c r="L35" s="33"/>
      <c r="N35" s="33"/>
      <c r="P35" s="33"/>
      <c r="Q35" s="33"/>
      <c r="R35" s="32"/>
      <c r="S35" s="32"/>
      <c r="T35" s="32"/>
      <c r="U35" s="32"/>
      <c r="V35" s="32"/>
      <c r="W35" s="31"/>
      <c r="X35" s="36"/>
      <c r="Y35" s="33"/>
      <c r="Z35" s="33"/>
      <c r="AA35" s="33"/>
      <c r="AB35" s="33"/>
      <c r="AC35" s="34"/>
    </row>
    <row r="36" spans="1:29" ht="21" customHeight="1">
      <c r="A36" s="39"/>
      <c r="B36" s="193" t="s">
        <v>1</v>
      </c>
      <c r="C36" s="193"/>
      <c r="D36" s="193"/>
      <c r="E36" s="193"/>
      <c r="F36" s="193"/>
      <c r="G36" s="193"/>
      <c r="H36" s="193"/>
      <c r="I36" s="193"/>
      <c r="J36" s="193"/>
      <c r="L36" s="233" t="s">
        <v>11</v>
      </c>
      <c r="M36" s="234"/>
      <c r="N36" s="234"/>
      <c r="O36" s="235"/>
      <c r="P36" s="207" t="s">
        <v>76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44"/>
    </row>
    <row r="37" spans="1:29" ht="17.100000000000001" customHeight="1">
      <c r="A37" s="39">
        <v>6</v>
      </c>
      <c r="B37" s="185" t="str">
        <f>VLOOKUP(A37,ブロック分け!$B$7:$F$29,2,FALSE)</f>
        <v>FC Boa Sorte</v>
      </c>
      <c r="C37" s="185"/>
      <c r="D37" s="185"/>
      <c r="E37" s="185"/>
      <c r="F37" s="185"/>
      <c r="G37" s="185"/>
      <c r="H37" s="185"/>
      <c r="I37" s="185"/>
      <c r="J37" s="185"/>
      <c r="L37" s="186" t="s">
        <v>12</v>
      </c>
      <c r="M37" s="186"/>
      <c r="N37" s="186"/>
      <c r="O37" s="186"/>
      <c r="P37" s="211" t="s">
        <v>79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4"/>
    </row>
    <row r="38" spans="1:29" ht="17.100000000000001" customHeight="1">
      <c r="A38" s="39">
        <v>7</v>
      </c>
      <c r="B38" s="185" t="str">
        <f>VLOOKUP(A38,ブロック分け!$B$7:$F$29,2,FALSE)</f>
        <v>HFC.ZERO真岡</v>
      </c>
      <c r="C38" s="185"/>
      <c r="D38" s="185"/>
      <c r="E38" s="185"/>
      <c r="F38" s="185"/>
      <c r="G38" s="185"/>
      <c r="H38" s="185"/>
      <c r="I38" s="185"/>
      <c r="J38" s="185"/>
      <c r="L38" s="186" t="s">
        <v>22</v>
      </c>
      <c r="M38" s="186"/>
      <c r="N38" s="186"/>
      <c r="O38" s="186"/>
      <c r="P38" s="211" t="s">
        <v>159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44"/>
    </row>
    <row r="39" spans="1:29" ht="17.100000000000001" customHeight="1">
      <c r="A39" s="39">
        <v>8</v>
      </c>
      <c r="B39" s="185" t="str">
        <f>VLOOKUP(A39,ブロック分け!$B$7:$F$29,2,FALSE)</f>
        <v>ヴェルフェたかはら那須U-12</v>
      </c>
      <c r="C39" s="185"/>
      <c r="D39" s="185"/>
      <c r="E39" s="185"/>
      <c r="F39" s="185"/>
      <c r="G39" s="185"/>
      <c r="H39" s="185"/>
      <c r="I39" s="185"/>
      <c r="J39" s="185"/>
      <c r="L39" s="186" t="s">
        <v>102</v>
      </c>
      <c r="M39" s="186"/>
      <c r="N39" s="186"/>
      <c r="O39" s="186"/>
      <c r="P39" s="211" t="s">
        <v>103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44"/>
    </row>
    <row r="40" spans="1:29" ht="17.100000000000001" customHeight="1">
      <c r="A40" s="39">
        <v>9</v>
      </c>
      <c r="B40" s="185" t="str">
        <f>VLOOKUP(A40,ブロック分け!$B$7:$F$29,2,FALSE)</f>
        <v>FC VALON</v>
      </c>
      <c r="C40" s="185"/>
      <c r="D40" s="185"/>
      <c r="E40" s="185"/>
      <c r="F40" s="185"/>
      <c r="G40" s="185"/>
      <c r="H40" s="185"/>
      <c r="I40" s="185"/>
      <c r="J40" s="185"/>
      <c r="L40" s="238" t="s">
        <v>23</v>
      </c>
      <c r="M40" s="187"/>
      <c r="N40" s="187"/>
      <c r="O40" s="239"/>
      <c r="P40" s="211" t="s">
        <v>33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44"/>
    </row>
    <row r="41" spans="1:29" ht="17.100000000000001" customHeight="1">
      <c r="A41" s="39">
        <v>10</v>
      </c>
      <c r="B41" s="185" t="str">
        <f>VLOOKUP(A41,ブロック分け!$B$7:$F$29,2,FALSE)</f>
        <v>ともぞうSC</v>
      </c>
      <c r="C41" s="185"/>
      <c r="D41" s="185"/>
      <c r="E41" s="185"/>
      <c r="F41" s="185"/>
      <c r="G41" s="185"/>
      <c r="H41" s="185"/>
      <c r="I41" s="185"/>
      <c r="J41" s="185"/>
      <c r="L41" s="240"/>
      <c r="M41" s="188"/>
      <c r="N41" s="188"/>
      <c r="O41" s="241"/>
      <c r="P41" s="245" t="str">
        <f>F61</f>
        <v>TEAMリフレSC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3"/>
      <c r="AC41" s="44"/>
    </row>
    <row r="42" spans="1:29" ht="17.100000000000001" customHeight="1">
      <c r="A42" s="66"/>
      <c r="B42" s="246"/>
      <c r="C42" s="246"/>
      <c r="D42" s="246"/>
      <c r="E42" s="246"/>
      <c r="F42" s="246"/>
      <c r="G42" s="246"/>
      <c r="H42" s="246"/>
      <c r="I42" s="246"/>
      <c r="J42" s="246"/>
      <c r="L42" s="242"/>
      <c r="M42" s="243"/>
      <c r="N42" s="243"/>
      <c r="O42" s="244"/>
      <c r="P42" s="211" t="str">
        <f>R61</f>
        <v>栃木SC ジュニア</v>
      </c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9" ht="9.75" customHeight="1"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29">
      <c r="A44" s="45"/>
      <c r="C44" s="45"/>
      <c r="X44" s="36" t="s">
        <v>3</v>
      </c>
      <c r="Y44" s="33" t="s">
        <v>14</v>
      </c>
      <c r="Z44" s="33" t="s">
        <v>15</v>
      </c>
      <c r="AA44" s="33" t="s">
        <v>16</v>
      </c>
      <c r="AB44" s="33" t="s">
        <v>6</v>
      </c>
      <c r="AC44" s="30" t="s">
        <v>5</v>
      </c>
    </row>
    <row r="45" spans="1:29" ht="9.75" customHeight="1">
      <c r="A45" s="174" t="s">
        <v>2</v>
      </c>
      <c r="B45" s="195">
        <v>0.52777777777777779</v>
      </c>
      <c r="C45" s="195"/>
      <c r="D45" s="196"/>
      <c r="E45" s="171">
        <v>2</v>
      </c>
      <c r="F45" s="215" t="str">
        <f>VLOOKUP(E45,ブロック分け!$B$7:$F$29,2,FALSE)</f>
        <v>今市第三カルナヴァル</v>
      </c>
      <c r="G45" s="216"/>
      <c r="H45" s="216"/>
      <c r="I45" s="216"/>
      <c r="J45" s="217"/>
      <c r="K45" s="174">
        <v>1</v>
      </c>
      <c r="L45" s="174" t="s">
        <v>3</v>
      </c>
      <c r="M45" s="30">
        <v>0</v>
      </c>
      <c r="N45" s="73" t="s">
        <v>4</v>
      </c>
      <c r="O45" s="30">
        <v>3</v>
      </c>
      <c r="P45" s="174" t="s">
        <v>5</v>
      </c>
      <c r="Q45" s="174">
        <v>3</v>
      </c>
      <c r="R45" s="250" t="str">
        <f>VLOOKUP(W45,ブロック分け!$B$7:$F$29,2,FALSE)</f>
        <v>FC VALON</v>
      </c>
      <c r="S45" s="251"/>
      <c r="T45" s="251"/>
      <c r="U45" s="251"/>
      <c r="V45" s="252"/>
      <c r="W45" s="171">
        <v>9</v>
      </c>
      <c r="X45" s="194" t="s">
        <v>3</v>
      </c>
      <c r="Y45" s="174">
        <v>7</v>
      </c>
      <c r="Z45" s="174">
        <v>4</v>
      </c>
      <c r="AA45" s="174">
        <v>4</v>
      </c>
      <c r="AB45" s="174">
        <v>7</v>
      </c>
      <c r="AC45" s="170" t="s">
        <v>5</v>
      </c>
    </row>
    <row r="46" spans="1:29" ht="9.75" customHeight="1">
      <c r="A46" s="174"/>
      <c r="B46" s="195"/>
      <c r="C46" s="195"/>
      <c r="D46" s="196"/>
      <c r="E46" s="172"/>
      <c r="F46" s="218"/>
      <c r="G46" s="219"/>
      <c r="H46" s="219"/>
      <c r="I46" s="219"/>
      <c r="J46" s="220"/>
      <c r="K46" s="174"/>
      <c r="L46" s="174"/>
      <c r="N46" s="73"/>
      <c r="P46" s="174"/>
      <c r="Q46" s="174"/>
      <c r="R46" s="253"/>
      <c r="S46" s="254"/>
      <c r="T46" s="254"/>
      <c r="U46" s="254"/>
      <c r="V46" s="255"/>
      <c r="W46" s="172"/>
      <c r="X46" s="194"/>
      <c r="Y46" s="174"/>
      <c r="Z46" s="174"/>
      <c r="AA46" s="174"/>
      <c r="AB46" s="174"/>
      <c r="AC46" s="170"/>
    </row>
    <row r="47" spans="1:29" ht="9.75" customHeight="1">
      <c r="A47" s="174"/>
      <c r="B47" s="195"/>
      <c r="C47" s="195"/>
      <c r="D47" s="196"/>
      <c r="E47" s="173"/>
      <c r="F47" s="221"/>
      <c r="G47" s="222"/>
      <c r="H47" s="222"/>
      <c r="I47" s="222"/>
      <c r="J47" s="223"/>
      <c r="K47" s="174"/>
      <c r="L47" s="174"/>
      <c r="M47" s="30">
        <v>1</v>
      </c>
      <c r="N47" s="73" t="s">
        <v>4</v>
      </c>
      <c r="O47" s="30">
        <v>0</v>
      </c>
      <c r="P47" s="174"/>
      <c r="Q47" s="174"/>
      <c r="R47" s="256"/>
      <c r="S47" s="257"/>
      <c r="T47" s="257"/>
      <c r="U47" s="257"/>
      <c r="V47" s="258"/>
      <c r="W47" s="173"/>
      <c r="X47" s="194"/>
      <c r="Y47" s="174"/>
      <c r="Z47" s="174"/>
      <c r="AA47" s="174"/>
      <c r="AB47" s="174"/>
      <c r="AC47" s="170"/>
    </row>
    <row r="48" spans="1:29" ht="9.75" customHeight="1">
      <c r="F48" s="46"/>
      <c r="G48" s="46"/>
      <c r="H48" s="46"/>
      <c r="I48" s="46"/>
      <c r="J48" s="46"/>
      <c r="N48" s="33"/>
      <c r="R48" s="46"/>
      <c r="S48" s="46"/>
      <c r="T48" s="46"/>
      <c r="U48" s="46"/>
      <c r="V48" s="46"/>
      <c r="X48" s="36"/>
      <c r="AC48" s="34"/>
    </row>
    <row r="49" spans="1:29" ht="9.75" customHeight="1">
      <c r="A49" s="174" t="s">
        <v>7</v>
      </c>
      <c r="B49" s="195">
        <v>0.5625</v>
      </c>
      <c r="C49" s="195"/>
      <c r="D49" s="196"/>
      <c r="E49" s="171">
        <v>4</v>
      </c>
      <c r="F49" s="250" t="str">
        <f>VLOOKUP(E49,ブロック分け!$B$7:$F$29,2,FALSE)</f>
        <v>TEAMリフレSC</v>
      </c>
      <c r="G49" s="251"/>
      <c r="H49" s="251"/>
      <c r="I49" s="251"/>
      <c r="J49" s="252"/>
      <c r="K49" s="174">
        <v>4</v>
      </c>
      <c r="L49" s="174" t="s">
        <v>3</v>
      </c>
      <c r="M49" s="30">
        <v>2</v>
      </c>
      <c r="N49" s="73" t="s">
        <v>4</v>
      </c>
      <c r="O49" s="30">
        <v>0</v>
      </c>
      <c r="P49" s="174" t="s">
        <v>5</v>
      </c>
      <c r="Q49" s="174">
        <v>0</v>
      </c>
      <c r="R49" s="197" t="str">
        <f>VLOOKUP(W49,ブロック分け!$B$7:$F$29,2,FALSE)</f>
        <v>HFC.ZERO真岡</v>
      </c>
      <c r="S49" s="198"/>
      <c r="T49" s="198"/>
      <c r="U49" s="198"/>
      <c r="V49" s="199"/>
      <c r="W49" s="171">
        <v>7</v>
      </c>
      <c r="X49" s="184" t="s">
        <v>3</v>
      </c>
      <c r="Y49" s="174">
        <v>1</v>
      </c>
      <c r="Z49" s="174">
        <v>9</v>
      </c>
      <c r="AA49" s="174">
        <v>9</v>
      </c>
      <c r="AB49" s="174">
        <v>1</v>
      </c>
      <c r="AC49" s="170" t="s">
        <v>5</v>
      </c>
    </row>
    <row r="50" spans="1:29" ht="9.75" customHeight="1">
      <c r="A50" s="174"/>
      <c r="B50" s="195"/>
      <c r="C50" s="195"/>
      <c r="D50" s="196"/>
      <c r="E50" s="172"/>
      <c r="F50" s="253"/>
      <c r="G50" s="254"/>
      <c r="H50" s="254"/>
      <c r="I50" s="254"/>
      <c r="J50" s="255"/>
      <c r="K50" s="174"/>
      <c r="L50" s="174"/>
      <c r="N50" s="73"/>
      <c r="P50" s="174"/>
      <c r="Q50" s="174"/>
      <c r="R50" s="200"/>
      <c r="S50" s="201"/>
      <c r="T50" s="201"/>
      <c r="U50" s="201"/>
      <c r="V50" s="202"/>
      <c r="W50" s="172"/>
      <c r="X50" s="184"/>
      <c r="Y50" s="174"/>
      <c r="Z50" s="174"/>
      <c r="AA50" s="174"/>
      <c r="AB50" s="174"/>
      <c r="AC50" s="170"/>
    </row>
    <row r="51" spans="1:29" ht="9.75" customHeight="1">
      <c r="A51" s="174"/>
      <c r="B51" s="195"/>
      <c r="C51" s="195"/>
      <c r="D51" s="196"/>
      <c r="E51" s="173"/>
      <c r="F51" s="256"/>
      <c r="G51" s="257"/>
      <c r="H51" s="257"/>
      <c r="I51" s="257"/>
      <c r="J51" s="258"/>
      <c r="K51" s="174"/>
      <c r="L51" s="174"/>
      <c r="M51" s="30">
        <v>2</v>
      </c>
      <c r="N51" s="73" t="s">
        <v>4</v>
      </c>
      <c r="O51" s="30">
        <v>0</v>
      </c>
      <c r="P51" s="174"/>
      <c r="Q51" s="174"/>
      <c r="R51" s="203"/>
      <c r="S51" s="204"/>
      <c r="T51" s="204"/>
      <c r="U51" s="204"/>
      <c r="V51" s="205"/>
      <c r="W51" s="173"/>
      <c r="X51" s="184"/>
      <c r="Y51" s="174"/>
      <c r="Z51" s="174"/>
      <c r="AA51" s="174"/>
      <c r="AB51" s="174"/>
      <c r="AC51" s="170"/>
    </row>
    <row r="52" spans="1:29" ht="9.75" customHeight="1">
      <c r="F52" s="46"/>
      <c r="G52" s="46"/>
      <c r="H52" s="46"/>
      <c r="I52" s="46"/>
      <c r="J52" s="46"/>
      <c r="N52" s="33"/>
      <c r="O52" s="47"/>
      <c r="R52" s="46"/>
      <c r="S52" s="46"/>
      <c r="T52" s="46"/>
      <c r="U52" s="46"/>
      <c r="V52" s="46"/>
      <c r="X52" s="36"/>
      <c r="AC52" s="34"/>
    </row>
    <row r="53" spans="1:29" ht="9.75" customHeight="1">
      <c r="A53" s="174" t="s">
        <v>8</v>
      </c>
      <c r="B53" s="195">
        <v>0.59722222222222221</v>
      </c>
      <c r="C53" s="195"/>
      <c r="D53" s="196"/>
      <c r="E53" s="171">
        <v>1</v>
      </c>
      <c r="F53" s="268" t="str">
        <f>VLOOKUP(E53,ブロック分け!$B$7:$F$29,2,FALSE)</f>
        <v>足利トレヴィータFC</v>
      </c>
      <c r="G53" s="269"/>
      <c r="H53" s="269"/>
      <c r="I53" s="269"/>
      <c r="J53" s="270"/>
      <c r="K53" s="174">
        <v>2</v>
      </c>
      <c r="L53" s="174" t="s">
        <v>3</v>
      </c>
      <c r="M53" s="30">
        <v>1</v>
      </c>
      <c r="N53" s="73" t="s">
        <v>4</v>
      </c>
      <c r="O53" s="30">
        <v>1</v>
      </c>
      <c r="P53" s="174" t="s">
        <v>5</v>
      </c>
      <c r="Q53" s="174">
        <v>2</v>
      </c>
      <c r="R53" s="259" t="str">
        <f>VLOOKUP(W53,ブロック分け!$B$7:$F$29,2,FALSE)</f>
        <v>FC VALON</v>
      </c>
      <c r="S53" s="260"/>
      <c r="T53" s="260"/>
      <c r="U53" s="260"/>
      <c r="V53" s="261"/>
      <c r="W53" s="171">
        <v>9</v>
      </c>
      <c r="X53" s="184" t="s">
        <v>3</v>
      </c>
      <c r="Y53" s="174">
        <v>2</v>
      </c>
      <c r="Z53" s="174">
        <v>7</v>
      </c>
      <c r="AA53" s="174">
        <v>7</v>
      </c>
      <c r="AB53" s="174">
        <v>2</v>
      </c>
      <c r="AC53" s="170" t="s">
        <v>5</v>
      </c>
    </row>
    <row r="54" spans="1:29" ht="9.75" customHeight="1">
      <c r="A54" s="174"/>
      <c r="B54" s="195"/>
      <c r="C54" s="195"/>
      <c r="D54" s="196"/>
      <c r="E54" s="172"/>
      <c r="F54" s="271"/>
      <c r="G54" s="272"/>
      <c r="H54" s="272"/>
      <c r="I54" s="272"/>
      <c r="J54" s="273"/>
      <c r="K54" s="174"/>
      <c r="L54" s="174"/>
      <c r="N54" s="73"/>
      <c r="P54" s="174"/>
      <c r="Q54" s="174"/>
      <c r="R54" s="262"/>
      <c r="S54" s="263"/>
      <c r="T54" s="263"/>
      <c r="U54" s="263"/>
      <c r="V54" s="264"/>
      <c r="W54" s="172"/>
      <c r="X54" s="184"/>
      <c r="Y54" s="174"/>
      <c r="Z54" s="174"/>
      <c r="AA54" s="174"/>
      <c r="AB54" s="174"/>
      <c r="AC54" s="170"/>
    </row>
    <row r="55" spans="1:29" ht="9.75" customHeight="1">
      <c r="A55" s="174"/>
      <c r="B55" s="195"/>
      <c r="C55" s="195"/>
      <c r="D55" s="196"/>
      <c r="E55" s="173"/>
      <c r="F55" s="274"/>
      <c r="G55" s="275"/>
      <c r="H55" s="275"/>
      <c r="I55" s="275"/>
      <c r="J55" s="276"/>
      <c r="K55" s="174"/>
      <c r="L55" s="174"/>
      <c r="M55" s="30">
        <v>1</v>
      </c>
      <c r="N55" s="73" t="s">
        <v>4</v>
      </c>
      <c r="O55" s="30">
        <v>1</v>
      </c>
      <c r="P55" s="174"/>
      <c r="Q55" s="174"/>
      <c r="R55" s="265"/>
      <c r="S55" s="266"/>
      <c r="T55" s="266"/>
      <c r="U55" s="266"/>
      <c r="V55" s="267"/>
      <c r="W55" s="173"/>
      <c r="X55" s="184"/>
      <c r="Y55" s="174"/>
      <c r="Z55" s="174"/>
      <c r="AA55" s="174"/>
      <c r="AB55" s="174"/>
      <c r="AC55" s="170"/>
    </row>
    <row r="56" spans="1:29" ht="9.75" customHeight="1">
      <c r="F56" s="46"/>
      <c r="G56" s="46"/>
      <c r="H56" s="46"/>
      <c r="I56" s="46"/>
      <c r="J56" s="46"/>
      <c r="N56" s="33"/>
      <c r="R56" s="46"/>
      <c r="S56" s="46"/>
      <c r="T56" s="46"/>
      <c r="U56" s="46"/>
      <c r="V56" s="46"/>
      <c r="X56" s="36"/>
      <c r="AC56" s="34"/>
    </row>
    <row r="57" spans="1:29" ht="9.75" customHeight="1">
      <c r="A57" s="174" t="s">
        <v>9</v>
      </c>
      <c r="B57" s="195">
        <v>0.63194444444444442</v>
      </c>
      <c r="C57" s="195"/>
      <c r="D57" s="196"/>
      <c r="E57" s="171">
        <v>2</v>
      </c>
      <c r="F57" s="215" t="str">
        <f>VLOOKUP(E57,ブロック分け!$B$7:$F$29,2,FALSE)</f>
        <v>今市第三カルナヴァル</v>
      </c>
      <c r="G57" s="216"/>
      <c r="H57" s="216"/>
      <c r="I57" s="216"/>
      <c r="J57" s="217"/>
      <c r="K57" s="174">
        <v>1</v>
      </c>
      <c r="L57" s="174" t="s">
        <v>3</v>
      </c>
      <c r="M57" s="30">
        <v>0</v>
      </c>
      <c r="N57" s="73" t="s">
        <v>4</v>
      </c>
      <c r="O57" s="30">
        <v>2</v>
      </c>
      <c r="P57" s="174" t="s">
        <v>5</v>
      </c>
      <c r="Q57" s="174">
        <v>5</v>
      </c>
      <c r="R57" s="250" t="str">
        <f>VLOOKUP(W57,ブロック分け!$B$7:$F$29,2,FALSE)</f>
        <v>HFC.ZERO真岡</v>
      </c>
      <c r="S57" s="251"/>
      <c r="T57" s="251"/>
      <c r="U57" s="251"/>
      <c r="V57" s="252"/>
      <c r="W57" s="171">
        <v>7</v>
      </c>
      <c r="X57" s="184" t="s">
        <v>3</v>
      </c>
      <c r="Y57" s="174">
        <v>4</v>
      </c>
      <c r="Z57" s="174">
        <v>5</v>
      </c>
      <c r="AA57" s="174">
        <v>5</v>
      </c>
      <c r="AB57" s="174">
        <v>4</v>
      </c>
      <c r="AC57" s="170" t="s">
        <v>5</v>
      </c>
    </row>
    <row r="58" spans="1:29" ht="9.75" customHeight="1">
      <c r="A58" s="174"/>
      <c r="B58" s="195"/>
      <c r="C58" s="195"/>
      <c r="D58" s="196"/>
      <c r="E58" s="172"/>
      <c r="F58" s="218"/>
      <c r="G58" s="219"/>
      <c r="H58" s="219"/>
      <c r="I58" s="219"/>
      <c r="J58" s="220"/>
      <c r="K58" s="174"/>
      <c r="L58" s="174"/>
      <c r="N58" s="73"/>
      <c r="P58" s="174"/>
      <c r="Q58" s="174"/>
      <c r="R58" s="253"/>
      <c r="S58" s="254"/>
      <c r="T58" s="254"/>
      <c r="U58" s="254"/>
      <c r="V58" s="255"/>
      <c r="W58" s="172"/>
      <c r="X58" s="184"/>
      <c r="Y58" s="174"/>
      <c r="Z58" s="174"/>
      <c r="AA58" s="174"/>
      <c r="AB58" s="174"/>
      <c r="AC58" s="170"/>
    </row>
    <row r="59" spans="1:29" ht="9.75" customHeight="1">
      <c r="A59" s="174"/>
      <c r="B59" s="195"/>
      <c r="C59" s="195"/>
      <c r="D59" s="196"/>
      <c r="E59" s="173"/>
      <c r="F59" s="221"/>
      <c r="G59" s="222"/>
      <c r="H59" s="222"/>
      <c r="I59" s="222"/>
      <c r="J59" s="223"/>
      <c r="K59" s="174"/>
      <c r="L59" s="174"/>
      <c r="M59" s="30">
        <v>1</v>
      </c>
      <c r="N59" s="73" t="s">
        <v>4</v>
      </c>
      <c r="O59" s="30">
        <v>3</v>
      </c>
      <c r="P59" s="174"/>
      <c r="Q59" s="174"/>
      <c r="R59" s="256"/>
      <c r="S59" s="257"/>
      <c r="T59" s="257"/>
      <c r="U59" s="257"/>
      <c r="V59" s="258"/>
      <c r="W59" s="173"/>
      <c r="X59" s="184"/>
      <c r="Y59" s="174"/>
      <c r="Z59" s="174"/>
      <c r="AA59" s="174"/>
      <c r="AB59" s="174"/>
      <c r="AC59" s="170"/>
    </row>
    <row r="60" spans="1:29" ht="9.75" customHeight="1">
      <c r="F60" s="46"/>
      <c r="G60" s="46"/>
      <c r="H60" s="46"/>
      <c r="I60" s="46"/>
      <c r="J60" s="46"/>
      <c r="N60" s="33"/>
      <c r="R60" s="46"/>
      <c r="S60" s="46"/>
      <c r="T60" s="46"/>
      <c r="U60" s="46"/>
      <c r="V60" s="46"/>
      <c r="X60" s="36"/>
      <c r="AC60" s="34"/>
    </row>
    <row r="61" spans="1:29" ht="9.75" customHeight="1">
      <c r="A61" s="174" t="s">
        <v>10</v>
      </c>
      <c r="B61" s="195">
        <v>0.66666666666666663</v>
      </c>
      <c r="C61" s="195"/>
      <c r="D61" s="196"/>
      <c r="E61" s="171">
        <v>4</v>
      </c>
      <c r="F61" s="197" t="str">
        <f>VLOOKUP(E61,ブロック分け!$B$7:$F$29,2,FALSE)</f>
        <v>TEAMリフレSC</v>
      </c>
      <c r="G61" s="198"/>
      <c r="H61" s="198"/>
      <c r="I61" s="198"/>
      <c r="J61" s="199"/>
      <c r="K61" s="174">
        <v>0</v>
      </c>
      <c r="L61" s="174" t="s">
        <v>3</v>
      </c>
      <c r="M61" s="30">
        <v>0</v>
      </c>
      <c r="N61" s="73" t="s">
        <v>4</v>
      </c>
      <c r="O61" s="30">
        <v>1</v>
      </c>
      <c r="P61" s="174" t="s">
        <v>5</v>
      </c>
      <c r="Q61" s="174">
        <v>1</v>
      </c>
      <c r="R61" s="250" t="str">
        <f>VLOOKUP(W61,ブロック分け!$B$7:$F$29,2,FALSE)</f>
        <v>栃木SC ジュニア</v>
      </c>
      <c r="S61" s="251"/>
      <c r="T61" s="251"/>
      <c r="U61" s="251"/>
      <c r="V61" s="252"/>
      <c r="W61" s="171">
        <v>5</v>
      </c>
      <c r="X61" s="184" t="s">
        <v>3</v>
      </c>
      <c r="Y61" s="174">
        <v>9</v>
      </c>
      <c r="Z61" s="174">
        <v>2</v>
      </c>
      <c r="AA61" s="174">
        <v>2</v>
      </c>
      <c r="AB61" s="174">
        <v>9</v>
      </c>
      <c r="AC61" s="170" t="s">
        <v>5</v>
      </c>
    </row>
    <row r="62" spans="1:29" ht="9.75" customHeight="1">
      <c r="A62" s="174"/>
      <c r="B62" s="195"/>
      <c r="C62" s="195"/>
      <c r="D62" s="196"/>
      <c r="E62" s="172"/>
      <c r="F62" s="200"/>
      <c r="G62" s="201"/>
      <c r="H62" s="201"/>
      <c r="I62" s="201"/>
      <c r="J62" s="202"/>
      <c r="K62" s="174"/>
      <c r="L62" s="174"/>
      <c r="N62" s="73"/>
      <c r="P62" s="174"/>
      <c r="Q62" s="174"/>
      <c r="R62" s="253"/>
      <c r="S62" s="254"/>
      <c r="T62" s="254"/>
      <c r="U62" s="254"/>
      <c r="V62" s="255"/>
      <c r="W62" s="172"/>
      <c r="X62" s="184"/>
      <c r="Y62" s="174"/>
      <c r="Z62" s="174"/>
      <c r="AA62" s="174"/>
      <c r="AB62" s="174"/>
      <c r="AC62" s="170"/>
    </row>
    <row r="63" spans="1:29" ht="9.75" customHeight="1">
      <c r="A63" s="174"/>
      <c r="B63" s="195"/>
      <c r="C63" s="195"/>
      <c r="D63" s="196"/>
      <c r="E63" s="173"/>
      <c r="F63" s="203"/>
      <c r="G63" s="204"/>
      <c r="H63" s="204"/>
      <c r="I63" s="204"/>
      <c r="J63" s="205"/>
      <c r="K63" s="174"/>
      <c r="L63" s="174"/>
      <c r="M63" s="30">
        <v>0</v>
      </c>
      <c r="N63" s="73" t="s">
        <v>4</v>
      </c>
      <c r="O63" s="30">
        <v>0</v>
      </c>
      <c r="P63" s="174"/>
      <c r="Q63" s="174"/>
      <c r="R63" s="256"/>
      <c r="S63" s="257"/>
      <c r="T63" s="257"/>
      <c r="U63" s="257"/>
      <c r="V63" s="258"/>
      <c r="W63" s="173"/>
      <c r="X63" s="184"/>
      <c r="Y63" s="174"/>
      <c r="Z63" s="174"/>
      <c r="AA63" s="174"/>
      <c r="AB63" s="174"/>
      <c r="AC63" s="170"/>
    </row>
    <row r="64" spans="1:29" ht="9.75" customHeight="1">
      <c r="F64" s="46"/>
      <c r="G64" s="46"/>
      <c r="H64" s="46"/>
      <c r="I64" s="46"/>
      <c r="J64" s="46"/>
      <c r="N64" s="33"/>
      <c r="R64" s="46"/>
      <c r="S64" s="46"/>
      <c r="T64" s="46"/>
      <c r="U64" s="46"/>
      <c r="V64" s="46"/>
      <c r="X64" s="36"/>
      <c r="AC64" s="34"/>
    </row>
    <row r="65" spans="1:29">
      <c r="A65" s="190"/>
      <c r="B65" s="214"/>
      <c r="C65" s="214"/>
      <c r="D65" s="214"/>
      <c r="E65" s="190"/>
      <c r="F65" s="201"/>
      <c r="G65" s="201"/>
      <c r="H65" s="201"/>
      <c r="I65" s="201"/>
      <c r="J65" s="201"/>
      <c r="K65" s="190"/>
      <c r="L65" s="190"/>
      <c r="M65" s="21"/>
      <c r="N65" s="31"/>
      <c r="O65" s="21"/>
      <c r="P65" s="190"/>
      <c r="Q65" s="190"/>
      <c r="R65" s="201"/>
      <c r="S65" s="201"/>
      <c r="T65" s="201"/>
      <c r="U65" s="201"/>
      <c r="V65" s="201"/>
      <c r="W65" s="190"/>
      <c r="X65" s="237"/>
      <c r="Y65" s="190"/>
      <c r="Z65" s="190"/>
      <c r="AA65" s="190"/>
      <c r="AB65" s="190"/>
      <c r="AC65" s="236"/>
    </row>
    <row r="66" spans="1:29">
      <c r="A66" s="190"/>
      <c r="B66" s="214"/>
      <c r="C66" s="214"/>
      <c r="D66" s="214"/>
      <c r="E66" s="190"/>
      <c r="F66" s="201"/>
      <c r="G66" s="201"/>
      <c r="H66" s="201"/>
      <c r="I66" s="201"/>
      <c r="J66" s="201"/>
      <c r="K66" s="190"/>
      <c r="L66" s="190"/>
      <c r="M66" s="21"/>
      <c r="N66" s="31"/>
      <c r="O66" s="21"/>
      <c r="P66" s="190"/>
      <c r="Q66" s="190"/>
      <c r="R66" s="201"/>
      <c r="S66" s="201"/>
      <c r="T66" s="201"/>
      <c r="U66" s="201"/>
      <c r="V66" s="201"/>
      <c r="W66" s="190"/>
      <c r="X66" s="237"/>
      <c r="Y66" s="190"/>
      <c r="Z66" s="190"/>
      <c r="AA66" s="190"/>
      <c r="AB66" s="190"/>
      <c r="AC66" s="236"/>
    </row>
    <row r="67" spans="1:29">
      <c r="A67" s="190"/>
      <c r="B67" s="214"/>
      <c r="C67" s="214"/>
      <c r="D67" s="214"/>
      <c r="E67" s="190"/>
      <c r="F67" s="201"/>
      <c r="G67" s="201"/>
      <c r="H67" s="201"/>
      <c r="I67" s="201"/>
      <c r="J67" s="201"/>
      <c r="K67" s="190"/>
      <c r="L67" s="190"/>
      <c r="M67" s="21"/>
      <c r="N67" s="31"/>
      <c r="O67" s="21"/>
      <c r="P67" s="190"/>
      <c r="Q67" s="190"/>
      <c r="R67" s="201"/>
      <c r="S67" s="201"/>
      <c r="T67" s="201"/>
      <c r="U67" s="201"/>
      <c r="V67" s="201"/>
      <c r="W67" s="190"/>
      <c r="X67" s="237"/>
      <c r="Y67" s="190"/>
      <c r="Z67" s="190"/>
      <c r="AA67" s="190"/>
      <c r="AB67" s="190"/>
      <c r="AC67" s="236"/>
    </row>
    <row r="68" spans="1:29">
      <c r="A68" s="33"/>
      <c r="B68" s="48"/>
      <c r="C68" s="48"/>
      <c r="D68" s="48"/>
      <c r="E68" s="31"/>
      <c r="F68" s="32"/>
      <c r="G68" s="32"/>
      <c r="H68" s="32"/>
      <c r="I68" s="32"/>
      <c r="J68" s="32"/>
      <c r="K68" s="33"/>
      <c r="L68" s="33"/>
      <c r="N68" s="33"/>
      <c r="P68" s="33"/>
      <c r="Q68" s="33"/>
      <c r="R68" s="32"/>
      <c r="S68" s="32"/>
      <c r="T68" s="32"/>
      <c r="U68" s="32"/>
      <c r="V68" s="32"/>
      <c r="W68" s="31"/>
      <c r="X68" s="36"/>
      <c r="Y68" s="33"/>
      <c r="Z68" s="33"/>
      <c r="AA68" s="33"/>
      <c r="AB68" s="33"/>
      <c r="AC68" s="34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9:J39"/>
    <mergeCell ref="L39:O39"/>
    <mergeCell ref="P39:AB39"/>
    <mergeCell ref="B40:J40"/>
    <mergeCell ref="P40:AB40"/>
    <mergeCell ref="B37:J37"/>
    <mergeCell ref="L37:O37"/>
    <mergeCell ref="P37:AB37"/>
    <mergeCell ref="B38:J38"/>
    <mergeCell ref="L38:O38"/>
    <mergeCell ref="P38:AB38"/>
    <mergeCell ref="L40:O42"/>
    <mergeCell ref="B36:J36"/>
    <mergeCell ref="L36:O36"/>
    <mergeCell ref="P36:AB36"/>
    <mergeCell ref="P32:P34"/>
    <mergeCell ref="Q32:Q34"/>
    <mergeCell ref="R32:V34"/>
    <mergeCell ref="W32:W34"/>
    <mergeCell ref="X32:X34"/>
    <mergeCell ref="Y32:Y34"/>
    <mergeCell ref="X28:X30"/>
    <mergeCell ref="Y28:Y30"/>
    <mergeCell ref="Z32:Z34"/>
    <mergeCell ref="AA32:AA34"/>
    <mergeCell ref="AB32:AB34"/>
    <mergeCell ref="AC32:AC34"/>
    <mergeCell ref="A28:A30"/>
    <mergeCell ref="B28:D30"/>
    <mergeCell ref="E28:E30"/>
    <mergeCell ref="F28:J30"/>
    <mergeCell ref="A32:A34"/>
    <mergeCell ref="B32:D34"/>
    <mergeCell ref="E32:E34"/>
    <mergeCell ref="F32:J34"/>
    <mergeCell ref="K32:K34"/>
    <mergeCell ref="L32:L34"/>
    <mergeCell ref="P28:P30"/>
    <mergeCell ref="Q28:Q30"/>
    <mergeCell ref="R28:V30"/>
    <mergeCell ref="K28:K30"/>
    <mergeCell ref="L28:L30"/>
    <mergeCell ref="Z28:Z30"/>
    <mergeCell ref="AA28:AA30"/>
    <mergeCell ref="AB28:AB30"/>
    <mergeCell ref="W20:W22"/>
    <mergeCell ref="X20:X22"/>
    <mergeCell ref="Y20:Y22"/>
    <mergeCell ref="Z24:Z26"/>
    <mergeCell ref="AA24:AA26"/>
    <mergeCell ref="AB24:AB26"/>
    <mergeCell ref="AC24:AC26"/>
    <mergeCell ref="W24:W26"/>
    <mergeCell ref="X24:X26"/>
    <mergeCell ref="Y24:Y26"/>
    <mergeCell ref="AC28:AC30"/>
    <mergeCell ref="W28:W30"/>
    <mergeCell ref="A24:A26"/>
    <mergeCell ref="B24:D26"/>
    <mergeCell ref="E24:E26"/>
    <mergeCell ref="F24:J26"/>
    <mergeCell ref="K24:K26"/>
    <mergeCell ref="L24:L26"/>
    <mergeCell ref="P20:P22"/>
    <mergeCell ref="Q20:Q22"/>
    <mergeCell ref="R20:V22"/>
    <mergeCell ref="A20:A22"/>
    <mergeCell ref="B20:D22"/>
    <mergeCell ref="E20:E22"/>
    <mergeCell ref="F20:J22"/>
    <mergeCell ref="K20:K22"/>
    <mergeCell ref="L20:L22"/>
    <mergeCell ref="P24:P26"/>
    <mergeCell ref="Q24:Q26"/>
    <mergeCell ref="R24:V26"/>
    <mergeCell ref="Z20:Z22"/>
    <mergeCell ref="AA20:AA22"/>
    <mergeCell ref="AB20:AB22"/>
    <mergeCell ref="AC20:AC22"/>
    <mergeCell ref="AB12:AB14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6:L18"/>
    <mergeCell ref="P12:P14"/>
    <mergeCell ref="Q12:Q14"/>
    <mergeCell ref="R12:V14"/>
    <mergeCell ref="W12:W14"/>
    <mergeCell ref="X12:X14"/>
    <mergeCell ref="Y12:Y14"/>
    <mergeCell ref="Z16:Z18"/>
    <mergeCell ref="AA16:AA18"/>
    <mergeCell ref="AB16:AB18"/>
    <mergeCell ref="AC16:AC18"/>
    <mergeCell ref="W16:W18"/>
    <mergeCell ref="X16:X18"/>
    <mergeCell ref="Y16:Y18"/>
    <mergeCell ref="B10:J10"/>
    <mergeCell ref="A12:A14"/>
    <mergeCell ref="B12:D14"/>
    <mergeCell ref="E12:E14"/>
    <mergeCell ref="F12:J14"/>
    <mergeCell ref="K12:K14"/>
    <mergeCell ref="L12:L14"/>
    <mergeCell ref="Z12:Z14"/>
    <mergeCell ref="AA12:AA14"/>
    <mergeCell ref="A1:AC1"/>
    <mergeCell ref="B3:J3"/>
    <mergeCell ref="L3:O3"/>
    <mergeCell ref="P3:AB3"/>
    <mergeCell ref="B4:J4"/>
    <mergeCell ref="L4:O4"/>
    <mergeCell ref="P4:AB4"/>
    <mergeCell ref="B7:J7"/>
    <mergeCell ref="P7:AB7"/>
    <mergeCell ref="L7:O9"/>
    <mergeCell ref="B8:J8"/>
    <mergeCell ref="P8:AB8"/>
    <mergeCell ref="B5:J5"/>
    <mergeCell ref="L5:O5"/>
    <mergeCell ref="P5:AB5"/>
    <mergeCell ref="B6:J6"/>
    <mergeCell ref="L6:O6"/>
    <mergeCell ref="P6:AB6"/>
    <mergeCell ref="B9:J9"/>
    <mergeCell ref="P9:AB9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M11" sqref="M11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46"/>
      <c r="L3" s="208" t="s">
        <v>11</v>
      </c>
      <c r="M3" s="209"/>
      <c r="N3" s="209"/>
      <c r="O3" s="210"/>
      <c r="P3" s="207" t="s">
        <v>81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11</v>
      </c>
      <c r="B4" s="185" t="str">
        <f>VLOOKUP(A4,ブロック分け!$B$7:$F$29,2,FALSE)</f>
        <v>野木SSS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83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12</v>
      </c>
      <c r="B5" s="185" t="str">
        <f>VLOOKUP(A5,ブロック分け!$B$7:$F$29,2,FALSE)</f>
        <v>しおやFCヴィガウス</v>
      </c>
      <c r="C5" s="185"/>
      <c r="D5" s="185"/>
      <c r="E5" s="185"/>
      <c r="F5" s="185"/>
      <c r="G5" s="185"/>
      <c r="H5" s="185"/>
      <c r="I5" s="185"/>
      <c r="J5" s="185"/>
      <c r="L5" s="186" t="s">
        <v>21</v>
      </c>
      <c r="M5" s="186"/>
      <c r="N5" s="186"/>
      <c r="O5" s="186"/>
      <c r="P5" s="191" t="s">
        <v>74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44"/>
    </row>
    <row r="6" spans="1:29" ht="17.100000000000001" customHeight="1">
      <c r="A6" s="39">
        <v>13</v>
      </c>
      <c r="B6" s="185" t="str">
        <f>VLOOKUP(A6,ブロック分け!$B$7:$F$29,2,FALSE)</f>
        <v>FCアネーロ宇都宮</v>
      </c>
      <c r="C6" s="185"/>
      <c r="D6" s="185"/>
      <c r="E6" s="185"/>
      <c r="F6" s="185"/>
      <c r="G6" s="185"/>
      <c r="H6" s="185"/>
      <c r="I6" s="185"/>
      <c r="J6" s="185"/>
      <c r="L6" s="186" t="s">
        <v>22</v>
      </c>
      <c r="M6" s="186"/>
      <c r="N6" s="186"/>
      <c r="O6" s="186"/>
      <c r="P6" s="191" t="s">
        <v>157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44"/>
    </row>
    <row r="7" spans="1:29" ht="17.100000000000001" customHeight="1">
      <c r="A7" s="39">
        <v>14</v>
      </c>
      <c r="B7" s="185" t="str">
        <f>VLOOKUP(A7,ブロック分け!$B$7:$F$29,2,FALSE)</f>
        <v>御厨FC</v>
      </c>
      <c r="C7" s="185"/>
      <c r="D7" s="185"/>
      <c r="E7" s="185"/>
      <c r="F7" s="185"/>
      <c r="G7" s="185"/>
      <c r="H7" s="185"/>
      <c r="I7" s="185"/>
      <c r="J7" s="185"/>
      <c r="L7" s="187"/>
      <c r="M7" s="187"/>
      <c r="N7" s="187"/>
      <c r="O7" s="18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44"/>
    </row>
    <row r="8" spans="1:29" ht="17.100000000000001" customHeight="1">
      <c r="A8" s="39">
        <v>15</v>
      </c>
      <c r="B8" s="185" t="str">
        <f>VLOOKUP(A8,ブロック分け!$B$7:$F$29,2,FALSE)</f>
        <v>細谷SC</v>
      </c>
      <c r="C8" s="185"/>
      <c r="D8" s="185"/>
      <c r="E8" s="185"/>
      <c r="F8" s="185"/>
      <c r="G8" s="185"/>
      <c r="H8" s="185"/>
      <c r="I8" s="185"/>
      <c r="J8" s="185"/>
      <c r="L8" s="188"/>
      <c r="M8" s="188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44"/>
    </row>
    <row r="9" spans="1:29" ht="17.100000000000001" customHeight="1">
      <c r="A9" s="21"/>
      <c r="B9" s="147"/>
      <c r="C9" s="147"/>
      <c r="D9" s="147"/>
      <c r="E9" s="147"/>
      <c r="F9" s="147"/>
      <c r="G9" s="147"/>
      <c r="H9" s="147"/>
      <c r="I9" s="147"/>
      <c r="J9" s="147"/>
      <c r="L9" s="188"/>
      <c r="M9" s="188"/>
      <c r="N9" s="188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9.75" customHeight="1">
      <c r="B11" s="57"/>
      <c r="C11" s="57"/>
      <c r="D11" s="57"/>
      <c r="E11" s="57"/>
      <c r="F11" s="57"/>
      <c r="G11" s="57"/>
      <c r="H11" s="57"/>
      <c r="I11" s="57"/>
      <c r="J11" s="57"/>
    </row>
    <row r="12" spans="1:29" ht="15" customHeight="1">
      <c r="A12" s="45"/>
      <c r="C12" s="45"/>
      <c r="X12" s="56" t="s">
        <v>3</v>
      </c>
      <c r="Y12" s="54" t="s">
        <v>14</v>
      </c>
      <c r="Z12" s="54" t="s">
        <v>15</v>
      </c>
      <c r="AA12" s="54" t="s">
        <v>16</v>
      </c>
      <c r="AB12" s="54" t="s">
        <v>6</v>
      </c>
      <c r="AC12" s="30" t="s">
        <v>5</v>
      </c>
    </row>
    <row r="13" spans="1:29" ht="9.75" customHeight="1">
      <c r="A13" s="174" t="s">
        <v>2</v>
      </c>
      <c r="B13" s="195">
        <v>0.375</v>
      </c>
      <c r="C13" s="195"/>
      <c r="D13" s="196"/>
      <c r="E13" s="171">
        <v>11</v>
      </c>
      <c r="F13" s="197" t="str">
        <f>VLOOKUP(E13,ブロック分け!$B$7:$F$29,2,FALSE)</f>
        <v>野木SSS</v>
      </c>
      <c r="G13" s="198"/>
      <c r="H13" s="198"/>
      <c r="I13" s="198"/>
      <c r="J13" s="199"/>
      <c r="K13" s="174"/>
      <c r="L13" s="174" t="s">
        <v>3</v>
      </c>
      <c r="N13" s="73" t="s">
        <v>4</v>
      </c>
      <c r="P13" s="174" t="s">
        <v>5</v>
      </c>
      <c r="Q13" s="174"/>
      <c r="R13" s="175" t="str">
        <f>VLOOKUP(W13,ブロック分け!$B$7:$F$29,2,FALSE)</f>
        <v>今市FCプログレス</v>
      </c>
      <c r="S13" s="176"/>
      <c r="T13" s="176"/>
      <c r="U13" s="176"/>
      <c r="V13" s="177"/>
      <c r="W13" s="171">
        <v>17</v>
      </c>
      <c r="X13" s="194" t="s">
        <v>3</v>
      </c>
      <c r="Y13" s="174">
        <v>15</v>
      </c>
      <c r="Z13" s="174">
        <v>19</v>
      </c>
      <c r="AA13" s="174">
        <v>19</v>
      </c>
      <c r="AB13" s="174">
        <v>15</v>
      </c>
      <c r="AC13" s="170" t="s">
        <v>5</v>
      </c>
    </row>
    <row r="14" spans="1:29" ht="9.75" customHeight="1">
      <c r="A14" s="174"/>
      <c r="B14" s="195"/>
      <c r="C14" s="195"/>
      <c r="D14" s="196"/>
      <c r="E14" s="172"/>
      <c r="F14" s="200"/>
      <c r="G14" s="201"/>
      <c r="H14" s="201"/>
      <c r="I14" s="201"/>
      <c r="J14" s="202"/>
      <c r="K14" s="174"/>
      <c r="L14" s="174"/>
      <c r="N14" s="73"/>
      <c r="P14" s="174"/>
      <c r="Q14" s="174"/>
      <c r="R14" s="178"/>
      <c r="S14" s="179"/>
      <c r="T14" s="179"/>
      <c r="U14" s="179"/>
      <c r="V14" s="180"/>
      <c r="W14" s="172"/>
      <c r="X14" s="194"/>
      <c r="Y14" s="174"/>
      <c r="Z14" s="174"/>
      <c r="AA14" s="174"/>
      <c r="AB14" s="174"/>
      <c r="AC14" s="170"/>
    </row>
    <row r="15" spans="1:29" ht="9.75" customHeight="1">
      <c r="A15" s="174"/>
      <c r="B15" s="195"/>
      <c r="C15" s="195"/>
      <c r="D15" s="196"/>
      <c r="E15" s="173"/>
      <c r="F15" s="203"/>
      <c r="G15" s="204"/>
      <c r="H15" s="204"/>
      <c r="I15" s="204"/>
      <c r="J15" s="205"/>
      <c r="K15" s="174"/>
      <c r="L15" s="174"/>
      <c r="N15" s="73" t="s">
        <v>4</v>
      </c>
      <c r="P15" s="174"/>
      <c r="Q15" s="174"/>
      <c r="R15" s="181"/>
      <c r="S15" s="182"/>
      <c r="T15" s="182"/>
      <c r="U15" s="182"/>
      <c r="V15" s="183"/>
      <c r="W15" s="173"/>
      <c r="X15" s="194"/>
      <c r="Y15" s="174"/>
      <c r="Z15" s="174"/>
      <c r="AA15" s="174"/>
      <c r="AB15" s="174"/>
      <c r="AC15" s="170"/>
    </row>
    <row r="16" spans="1:29" ht="9.75" customHeight="1">
      <c r="F16" s="46"/>
      <c r="G16" s="46"/>
      <c r="H16" s="46"/>
      <c r="I16" s="46"/>
      <c r="J16" s="46"/>
      <c r="N16" s="54"/>
      <c r="R16" s="46"/>
      <c r="S16" s="46"/>
      <c r="T16" s="46"/>
      <c r="U16" s="46"/>
      <c r="V16" s="46"/>
      <c r="X16" s="56"/>
      <c r="AC16" s="53"/>
    </row>
    <row r="17" spans="1:29" ht="9.75" customHeight="1">
      <c r="A17" s="174" t="s">
        <v>7</v>
      </c>
      <c r="B17" s="195">
        <v>0.40972222222222227</v>
      </c>
      <c r="C17" s="195"/>
      <c r="D17" s="196"/>
      <c r="E17" s="171">
        <v>19</v>
      </c>
      <c r="F17" s="215" t="str">
        <f>VLOOKUP(E17,ブロック分け!$B$7:$F$29,2,FALSE)</f>
        <v>東那須野FCフェニックス</v>
      </c>
      <c r="G17" s="216"/>
      <c r="H17" s="216"/>
      <c r="I17" s="216"/>
      <c r="J17" s="217"/>
      <c r="K17" s="174"/>
      <c r="L17" s="174" t="s">
        <v>3</v>
      </c>
      <c r="N17" s="73" t="s">
        <v>4</v>
      </c>
      <c r="P17" s="174" t="s">
        <v>5</v>
      </c>
      <c r="Q17" s="174"/>
      <c r="R17" s="197" t="str">
        <f>VLOOKUP(W17,ブロック分け!$B$7:$F$29,2,FALSE)</f>
        <v>細谷SC</v>
      </c>
      <c r="S17" s="198"/>
      <c r="T17" s="198"/>
      <c r="U17" s="198"/>
      <c r="V17" s="199"/>
      <c r="W17" s="171">
        <v>15</v>
      </c>
      <c r="X17" s="184" t="s">
        <v>3</v>
      </c>
      <c r="Y17" s="174">
        <v>11</v>
      </c>
      <c r="Z17" s="174">
        <v>16</v>
      </c>
      <c r="AA17" s="174">
        <v>16</v>
      </c>
      <c r="AB17" s="174">
        <v>11</v>
      </c>
      <c r="AC17" s="170" t="s">
        <v>5</v>
      </c>
    </row>
    <row r="18" spans="1:29" ht="9.75" customHeight="1">
      <c r="A18" s="174"/>
      <c r="B18" s="195"/>
      <c r="C18" s="195"/>
      <c r="D18" s="196"/>
      <c r="E18" s="172"/>
      <c r="F18" s="218"/>
      <c r="G18" s="219"/>
      <c r="H18" s="219"/>
      <c r="I18" s="219"/>
      <c r="J18" s="220"/>
      <c r="K18" s="174"/>
      <c r="L18" s="174"/>
      <c r="N18" s="73"/>
      <c r="P18" s="174"/>
      <c r="Q18" s="174"/>
      <c r="R18" s="200"/>
      <c r="S18" s="201"/>
      <c r="T18" s="201"/>
      <c r="U18" s="201"/>
      <c r="V18" s="202"/>
      <c r="W18" s="172"/>
      <c r="X18" s="184"/>
      <c r="Y18" s="174"/>
      <c r="Z18" s="174"/>
      <c r="AA18" s="174"/>
      <c r="AB18" s="174"/>
      <c r="AC18" s="170"/>
    </row>
    <row r="19" spans="1:29" ht="9.75" customHeight="1">
      <c r="A19" s="174"/>
      <c r="B19" s="195"/>
      <c r="C19" s="195"/>
      <c r="D19" s="196"/>
      <c r="E19" s="173"/>
      <c r="F19" s="221"/>
      <c r="G19" s="222"/>
      <c r="H19" s="222"/>
      <c r="I19" s="222"/>
      <c r="J19" s="223"/>
      <c r="K19" s="174"/>
      <c r="L19" s="174"/>
      <c r="N19" s="73" t="s">
        <v>4</v>
      </c>
      <c r="P19" s="174"/>
      <c r="Q19" s="174"/>
      <c r="R19" s="203"/>
      <c r="S19" s="204"/>
      <c r="T19" s="204"/>
      <c r="U19" s="204"/>
      <c r="V19" s="205"/>
      <c r="W19" s="173"/>
      <c r="X19" s="184"/>
      <c r="Y19" s="174"/>
      <c r="Z19" s="174"/>
      <c r="AA19" s="174"/>
      <c r="AB19" s="174"/>
      <c r="AC19" s="170"/>
    </row>
    <row r="20" spans="1:29" ht="9.75" customHeight="1">
      <c r="F20" s="46"/>
      <c r="G20" s="46"/>
      <c r="H20" s="46"/>
      <c r="I20" s="46"/>
      <c r="J20" s="46"/>
      <c r="N20" s="54"/>
      <c r="O20" s="61"/>
      <c r="R20" s="46"/>
      <c r="S20" s="46"/>
      <c r="T20" s="46"/>
      <c r="U20" s="46"/>
      <c r="V20" s="46"/>
      <c r="X20" s="56"/>
      <c r="AC20" s="53"/>
    </row>
    <row r="21" spans="1:29" ht="9.75" customHeight="1">
      <c r="A21" s="174" t="s">
        <v>8</v>
      </c>
      <c r="B21" s="195">
        <v>0.44444444444444442</v>
      </c>
      <c r="C21" s="195"/>
      <c r="D21" s="196"/>
      <c r="E21" s="171">
        <v>11</v>
      </c>
      <c r="F21" s="197" t="str">
        <f>VLOOKUP(E21,ブロック分け!$B$7:$F$29,2,FALSE)</f>
        <v>野木SSS</v>
      </c>
      <c r="G21" s="198"/>
      <c r="H21" s="198"/>
      <c r="I21" s="198"/>
      <c r="J21" s="199"/>
      <c r="K21" s="174"/>
      <c r="L21" s="174" t="s">
        <v>3</v>
      </c>
      <c r="N21" s="73" t="s">
        <v>4</v>
      </c>
      <c r="P21" s="174" t="s">
        <v>5</v>
      </c>
      <c r="Q21" s="174"/>
      <c r="R21" s="215" t="str">
        <f>VLOOKUP(W21,ブロック分け!$B$7:$F$29,2,FALSE)</f>
        <v>フットボールクラブ氏家</v>
      </c>
      <c r="S21" s="216"/>
      <c r="T21" s="216"/>
      <c r="U21" s="216"/>
      <c r="V21" s="217"/>
      <c r="W21" s="171">
        <v>16</v>
      </c>
      <c r="X21" s="184" t="s">
        <v>3</v>
      </c>
      <c r="Y21" s="174">
        <v>17</v>
      </c>
      <c r="Z21" s="174">
        <v>15</v>
      </c>
      <c r="AA21" s="174">
        <v>15</v>
      </c>
      <c r="AB21" s="174">
        <v>17</v>
      </c>
      <c r="AC21" s="170" t="s">
        <v>5</v>
      </c>
    </row>
    <row r="22" spans="1:29" ht="9.75" customHeight="1">
      <c r="A22" s="174"/>
      <c r="B22" s="195"/>
      <c r="C22" s="195"/>
      <c r="D22" s="196"/>
      <c r="E22" s="172"/>
      <c r="F22" s="200"/>
      <c r="G22" s="201"/>
      <c r="H22" s="201"/>
      <c r="I22" s="201"/>
      <c r="J22" s="202"/>
      <c r="K22" s="174"/>
      <c r="L22" s="174"/>
      <c r="N22" s="73"/>
      <c r="P22" s="174"/>
      <c r="Q22" s="174"/>
      <c r="R22" s="218"/>
      <c r="S22" s="219"/>
      <c r="T22" s="219"/>
      <c r="U22" s="219"/>
      <c r="V22" s="220"/>
      <c r="W22" s="172"/>
      <c r="X22" s="184"/>
      <c r="Y22" s="174"/>
      <c r="Z22" s="174"/>
      <c r="AA22" s="174"/>
      <c r="AB22" s="174"/>
      <c r="AC22" s="170"/>
    </row>
    <row r="23" spans="1:29" ht="9.75" customHeight="1">
      <c r="A23" s="174"/>
      <c r="B23" s="195"/>
      <c r="C23" s="195"/>
      <c r="D23" s="196"/>
      <c r="E23" s="173"/>
      <c r="F23" s="203"/>
      <c r="G23" s="204"/>
      <c r="H23" s="204"/>
      <c r="I23" s="204"/>
      <c r="J23" s="205"/>
      <c r="K23" s="174"/>
      <c r="L23" s="174"/>
      <c r="N23" s="73" t="s">
        <v>4</v>
      </c>
      <c r="P23" s="174"/>
      <c r="Q23" s="174"/>
      <c r="R23" s="221"/>
      <c r="S23" s="222"/>
      <c r="T23" s="222"/>
      <c r="U23" s="222"/>
      <c r="V23" s="223"/>
      <c r="W23" s="173"/>
      <c r="X23" s="184"/>
      <c r="Y23" s="174"/>
      <c r="Z23" s="174"/>
      <c r="AA23" s="174"/>
      <c r="AB23" s="174"/>
      <c r="AC23" s="170"/>
    </row>
    <row r="24" spans="1:29" ht="9.75" customHeight="1">
      <c r="F24" s="46"/>
      <c r="G24" s="46"/>
      <c r="H24" s="46"/>
      <c r="I24" s="46"/>
      <c r="J24" s="46"/>
      <c r="N24" s="54"/>
      <c r="R24" s="46"/>
      <c r="S24" s="46"/>
      <c r="T24" s="46"/>
      <c r="U24" s="46"/>
      <c r="V24" s="46"/>
      <c r="X24" s="56"/>
      <c r="AC24" s="53"/>
    </row>
    <row r="25" spans="1:29" ht="9.75" customHeight="1">
      <c r="A25" s="174" t="s">
        <v>9</v>
      </c>
      <c r="B25" s="195">
        <v>0.47916666666666669</v>
      </c>
      <c r="C25" s="195"/>
      <c r="D25" s="196"/>
      <c r="E25" s="171">
        <v>17</v>
      </c>
      <c r="F25" s="175" t="str">
        <f>VLOOKUP(E25,ブロック分け!$B$7:$F$29,2,FALSE)</f>
        <v>今市FCプログレス</v>
      </c>
      <c r="G25" s="176"/>
      <c r="H25" s="176"/>
      <c r="I25" s="176"/>
      <c r="J25" s="177"/>
      <c r="K25" s="174"/>
      <c r="L25" s="174" t="s">
        <v>3</v>
      </c>
      <c r="N25" s="73" t="s">
        <v>4</v>
      </c>
      <c r="P25" s="174" t="s">
        <v>5</v>
      </c>
      <c r="Q25" s="174"/>
      <c r="R25" s="197" t="str">
        <f>VLOOKUP(W25,ブロック分け!$B$7:$F$29,2,FALSE)</f>
        <v>細谷SC</v>
      </c>
      <c r="S25" s="198"/>
      <c r="T25" s="198"/>
      <c r="U25" s="198"/>
      <c r="V25" s="199"/>
      <c r="W25" s="171">
        <v>15</v>
      </c>
      <c r="X25" s="184" t="s">
        <v>3</v>
      </c>
      <c r="Y25" s="174">
        <v>16</v>
      </c>
      <c r="Z25" s="174">
        <v>14</v>
      </c>
      <c r="AA25" s="174">
        <v>14</v>
      </c>
      <c r="AB25" s="174">
        <v>16</v>
      </c>
      <c r="AC25" s="170" t="s">
        <v>5</v>
      </c>
    </row>
    <row r="26" spans="1:29" ht="9.75" customHeight="1">
      <c r="A26" s="174"/>
      <c r="B26" s="195"/>
      <c r="C26" s="195"/>
      <c r="D26" s="196"/>
      <c r="E26" s="172"/>
      <c r="F26" s="178"/>
      <c r="G26" s="179"/>
      <c r="H26" s="179"/>
      <c r="I26" s="179"/>
      <c r="J26" s="180"/>
      <c r="K26" s="174"/>
      <c r="L26" s="174"/>
      <c r="N26" s="73"/>
      <c r="P26" s="174"/>
      <c r="Q26" s="174"/>
      <c r="R26" s="200"/>
      <c r="S26" s="201"/>
      <c r="T26" s="201"/>
      <c r="U26" s="201"/>
      <c r="V26" s="202"/>
      <c r="W26" s="172"/>
      <c r="X26" s="184"/>
      <c r="Y26" s="174"/>
      <c r="Z26" s="174"/>
      <c r="AA26" s="174"/>
      <c r="AB26" s="174"/>
      <c r="AC26" s="170"/>
    </row>
    <row r="27" spans="1:29" ht="9.75" customHeight="1">
      <c r="A27" s="174"/>
      <c r="B27" s="195"/>
      <c r="C27" s="195"/>
      <c r="D27" s="196"/>
      <c r="E27" s="173"/>
      <c r="F27" s="181"/>
      <c r="G27" s="182"/>
      <c r="H27" s="182"/>
      <c r="I27" s="182"/>
      <c r="J27" s="183"/>
      <c r="K27" s="174"/>
      <c r="L27" s="174"/>
      <c r="N27" s="73" t="s">
        <v>4</v>
      </c>
      <c r="P27" s="174"/>
      <c r="Q27" s="174"/>
      <c r="R27" s="203"/>
      <c r="S27" s="204"/>
      <c r="T27" s="204"/>
      <c r="U27" s="204"/>
      <c r="V27" s="205"/>
      <c r="W27" s="173"/>
      <c r="X27" s="184"/>
      <c r="Y27" s="174"/>
      <c r="Z27" s="174"/>
      <c r="AA27" s="174"/>
      <c r="AB27" s="174"/>
      <c r="AC27" s="170"/>
    </row>
    <row r="28" spans="1:29" ht="9.75" customHeight="1">
      <c r="F28" s="46"/>
      <c r="G28" s="46"/>
      <c r="H28" s="46"/>
      <c r="I28" s="46"/>
      <c r="J28" s="46"/>
      <c r="N28" s="54"/>
      <c r="R28" s="46"/>
      <c r="S28" s="46"/>
      <c r="T28" s="46"/>
      <c r="U28" s="46"/>
      <c r="V28" s="46"/>
      <c r="X28" s="56"/>
      <c r="AC28" s="53"/>
    </row>
    <row r="29" spans="1:29" ht="9.75" customHeight="1">
      <c r="F29" s="46"/>
      <c r="G29" s="46"/>
      <c r="H29" s="46"/>
      <c r="I29" s="46"/>
      <c r="J29" s="46"/>
      <c r="N29" s="54"/>
      <c r="R29" s="46"/>
      <c r="S29" s="46"/>
      <c r="T29" s="46"/>
      <c r="U29" s="46"/>
      <c r="V29" s="46"/>
      <c r="X29" s="56"/>
      <c r="AC29" s="53"/>
    </row>
    <row r="30" spans="1:29" ht="9.75" customHeight="1">
      <c r="F30" s="46"/>
      <c r="G30" s="46"/>
      <c r="H30" s="46"/>
      <c r="I30" s="46"/>
      <c r="J30" s="46"/>
      <c r="N30" s="54"/>
      <c r="R30" s="46"/>
      <c r="S30" s="46"/>
      <c r="T30" s="46"/>
      <c r="U30" s="46"/>
      <c r="V30" s="46"/>
      <c r="X30" s="56"/>
      <c r="AC30" s="53"/>
    </row>
    <row r="31" spans="1:29" ht="9.75" customHeight="1">
      <c r="A31" s="54"/>
      <c r="B31" s="48"/>
      <c r="C31" s="48"/>
      <c r="D31" s="48"/>
      <c r="E31" s="57"/>
      <c r="F31" s="59"/>
      <c r="G31" s="59"/>
      <c r="H31" s="59"/>
      <c r="I31" s="59"/>
      <c r="J31" s="59"/>
      <c r="K31" s="54"/>
      <c r="L31" s="54"/>
      <c r="N31" s="54"/>
      <c r="P31" s="54"/>
      <c r="Q31" s="54"/>
      <c r="R31" s="59"/>
      <c r="S31" s="59"/>
      <c r="T31" s="59"/>
      <c r="U31" s="59"/>
      <c r="V31" s="59"/>
      <c r="W31" s="57"/>
      <c r="X31" s="56"/>
      <c r="Y31" s="54"/>
      <c r="Z31" s="54"/>
      <c r="AA31" s="54"/>
      <c r="AB31" s="54"/>
      <c r="AC31" s="53"/>
    </row>
    <row r="32" spans="1:29" ht="9.75" customHeight="1">
      <c r="A32" s="54"/>
      <c r="B32" s="55"/>
      <c r="C32" s="55"/>
      <c r="D32" s="60"/>
      <c r="E32" s="57"/>
      <c r="F32" s="59"/>
      <c r="G32" s="59"/>
      <c r="H32" s="59"/>
      <c r="I32" s="59"/>
      <c r="J32" s="59"/>
      <c r="K32" s="54"/>
      <c r="L32" s="54"/>
      <c r="N32" s="54"/>
      <c r="P32" s="54"/>
      <c r="Q32" s="54"/>
      <c r="R32" s="59"/>
      <c r="S32" s="59"/>
      <c r="T32" s="59"/>
      <c r="U32" s="59"/>
      <c r="V32" s="59"/>
      <c r="W32" s="57"/>
      <c r="X32" s="56"/>
      <c r="Y32" s="54"/>
      <c r="Z32" s="54"/>
      <c r="AA32" s="54"/>
      <c r="AB32" s="54"/>
      <c r="AC32" s="53"/>
    </row>
    <row r="33" spans="1:29" ht="21" customHeight="1">
      <c r="A33" s="39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L33" s="233" t="s">
        <v>11</v>
      </c>
      <c r="M33" s="234"/>
      <c r="N33" s="234"/>
      <c r="O33" s="235"/>
      <c r="P33" s="207" t="s">
        <v>82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44"/>
    </row>
    <row r="34" spans="1:29" ht="17.100000000000001" customHeight="1">
      <c r="A34" s="39">
        <v>16</v>
      </c>
      <c r="B34" s="185" t="str">
        <f>VLOOKUP(A34,ブロック分け!$B$7:$F$29,2,FALSE)</f>
        <v>フットボールクラブ氏家</v>
      </c>
      <c r="C34" s="185"/>
      <c r="D34" s="185"/>
      <c r="E34" s="185"/>
      <c r="F34" s="185"/>
      <c r="G34" s="185"/>
      <c r="H34" s="185"/>
      <c r="I34" s="185"/>
      <c r="J34" s="185"/>
      <c r="L34" s="186" t="s">
        <v>12</v>
      </c>
      <c r="M34" s="186"/>
      <c r="N34" s="186"/>
      <c r="O34" s="186"/>
      <c r="P34" s="211" t="s">
        <v>84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44"/>
    </row>
    <row r="35" spans="1:29" ht="17.100000000000001" customHeight="1">
      <c r="A35" s="39">
        <v>17</v>
      </c>
      <c r="B35" s="185" t="str">
        <f>VLOOKUP(A35,ブロック分け!$B$7:$F$29,2,FALSE)</f>
        <v>今市FCプログレス</v>
      </c>
      <c r="C35" s="185"/>
      <c r="D35" s="185"/>
      <c r="E35" s="185"/>
      <c r="F35" s="185"/>
      <c r="G35" s="185"/>
      <c r="H35" s="185"/>
      <c r="I35" s="185"/>
      <c r="J35" s="185"/>
      <c r="L35" s="186" t="s">
        <v>21</v>
      </c>
      <c r="M35" s="186"/>
      <c r="N35" s="186"/>
      <c r="O35" s="186"/>
      <c r="P35" s="191" t="s">
        <v>74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44"/>
    </row>
    <row r="36" spans="1:29" ht="17.100000000000001" customHeight="1">
      <c r="A36" s="39">
        <v>18</v>
      </c>
      <c r="B36" s="185" t="str">
        <f>VLOOKUP(A36,ブロック分け!$B$7:$F$29,2,FALSE)</f>
        <v>エスペランサMOKA</v>
      </c>
      <c r="C36" s="185"/>
      <c r="D36" s="185"/>
      <c r="E36" s="185"/>
      <c r="F36" s="185"/>
      <c r="G36" s="185"/>
      <c r="H36" s="185"/>
      <c r="I36" s="185"/>
      <c r="J36" s="185"/>
      <c r="L36" s="186" t="s">
        <v>22</v>
      </c>
      <c r="M36" s="186"/>
      <c r="N36" s="186"/>
      <c r="O36" s="186"/>
      <c r="P36" s="191" t="s">
        <v>157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44"/>
    </row>
    <row r="37" spans="1:29" ht="17.100000000000001" customHeight="1">
      <c r="A37" s="39">
        <v>19</v>
      </c>
      <c r="B37" s="185" t="str">
        <f>VLOOKUP(A37,ブロック分け!$B$7:$F$29,2,FALSE)</f>
        <v>東那須野FCフェニックス</v>
      </c>
      <c r="C37" s="185"/>
      <c r="D37" s="185"/>
      <c r="E37" s="185"/>
      <c r="F37" s="185"/>
      <c r="G37" s="185"/>
      <c r="H37" s="185"/>
      <c r="I37" s="185"/>
      <c r="J37" s="185"/>
      <c r="L37" s="187"/>
      <c r="M37" s="187"/>
      <c r="N37" s="187"/>
      <c r="O37" s="187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4"/>
    </row>
    <row r="38" spans="1:29" ht="17.100000000000001" customHeight="1">
      <c r="A38" s="66"/>
      <c r="B38" s="146"/>
      <c r="C38" s="146"/>
      <c r="D38" s="146"/>
      <c r="E38" s="146"/>
      <c r="F38" s="146"/>
      <c r="G38" s="146"/>
      <c r="H38" s="146"/>
      <c r="I38" s="146"/>
      <c r="J38" s="146"/>
      <c r="L38" s="188"/>
      <c r="M38" s="188"/>
      <c r="N38" s="188"/>
      <c r="O38" s="188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44"/>
    </row>
    <row r="39" spans="1:29" ht="17.100000000000001" customHeight="1">
      <c r="A39" s="21"/>
      <c r="B39" s="147"/>
      <c r="C39" s="147"/>
      <c r="D39" s="147"/>
      <c r="E39" s="147"/>
      <c r="F39" s="147"/>
      <c r="G39" s="147"/>
      <c r="H39" s="147"/>
      <c r="I39" s="147"/>
      <c r="J39" s="147"/>
      <c r="L39" s="188"/>
      <c r="M39" s="188"/>
      <c r="N39" s="188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9" ht="9.75" customHeight="1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29" ht="9.75" customHeight="1">
      <c r="B41" s="57"/>
      <c r="C41" s="57"/>
      <c r="D41" s="57"/>
      <c r="E41" s="57"/>
      <c r="F41" s="57"/>
      <c r="G41" s="57"/>
      <c r="H41" s="57"/>
      <c r="I41" s="57"/>
      <c r="J41" s="57"/>
    </row>
    <row r="42" spans="1:29">
      <c r="A42" s="45"/>
      <c r="C42" s="45"/>
      <c r="X42" s="56" t="s">
        <v>3</v>
      </c>
      <c r="Y42" s="54" t="s">
        <v>14</v>
      </c>
      <c r="Z42" s="54" t="s">
        <v>15</v>
      </c>
      <c r="AA42" s="54" t="s">
        <v>16</v>
      </c>
      <c r="AB42" s="54" t="s">
        <v>6</v>
      </c>
      <c r="AC42" s="30" t="s">
        <v>5</v>
      </c>
    </row>
    <row r="43" spans="1:29" ht="13.5" customHeight="1">
      <c r="A43" s="174" t="s">
        <v>2</v>
      </c>
      <c r="B43" s="195">
        <v>0.375</v>
      </c>
      <c r="C43" s="195"/>
      <c r="D43" s="196"/>
      <c r="E43" s="171">
        <v>18</v>
      </c>
      <c r="F43" s="224" t="str">
        <f>VLOOKUP(E43,ブロック分け!$B$7:$F$29,2,FALSE)</f>
        <v>エスペランサMOKA</v>
      </c>
      <c r="G43" s="225"/>
      <c r="H43" s="225"/>
      <c r="I43" s="225"/>
      <c r="J43" s="226"/>
      <c r="K43" s="174"/>
      <c r="L43" s="174" t="s">
        <v>3</v>
      </c>
      <c r="N43" s="73" t="s">
        <v>4</v>
      </c>
      <c r="P43" s="174" t="s">
        <v>5</v>
      </c>
      <c r="Q43" s="174"/>
      <c r="R43" s="215" t="str">
        <f>VLOOKUP(W43,ブロック分け!$B$7:$F$29,2,FALSE)</f>
        <v>フットボールクラブ氏家</v>
      </c>
      <c r="S43" s="216"/>
      <c r="T43" s="216"/>
      <c r="U43" s="216"/>
      <c r="V43" s="217"/>
      <c r="W43" s="171">
        <v>16</v>
      </c>
      <c r="X43" s="194" t="s">
        <v>3</v>
      </c>
      <c r="Y43" s="174">
        <v>12</v>
      </c>
      <c r="Z43" s="174">
        <v>13</v>
      </c>
      <c r="AA43" s="174">
        <v>13</v>
      </c>
      <c r="AB43" s="174">
        <v>12</v>
      </c>
      <c r="AC43" s="170" t="s">
        <v>5</v>
      </c>
    </row>
    <row r="44" spans="1:29">
      <c r="A44" s="174"/>
      <c r="B44" s="195"/>
      <c r="C44" s="195"/>
      <c r="D44" s="196"/>
      <c r="E44" s="172"/>
      <c r="F44" s="227"/>
      <c r="G44" s="228"/>
      <c r="H44" s="228"/>
      <c r="I44" s="228"/>
      <c r="J44" s="229"/>
      <c r="K44" s="174"/>
      <c r="L44" s="174"/>
      <c r="N44" s="73"/>
      <c r="P44" s="174"/>
      <c r="Q44" s="174"/>
      <c r="R44" s="218"/>
      <c r="S44" s="219"/>
      <c r="T44" s="219"/>
      <c r="U44" s="219"/>
      <c r="V44" s="220"/>
      <c r="W44" s="172"/>
      <c r="X44" s="194"/>
      <c r="Y44" s="174"/>
      <c r="Z44" s="174"/>
      <c r="AA44" s="174"/>
      <c r="AB44" s="174"/>
      <c r="AC44" s="170"/>
    </row>
    <row r="45" spans="1:29">
      <c r="A45" s="174"/>
      <c r="B45" s="195"/>
      <c r="C45" s="195"/>
      <c r="D45" s="196"/>
      <c r="E45" s="173"/>
      <c r="F45" s="230"/>
      <c r="G45" s="231"/>
      <c r="H45" s="231"/>
      <c r="I45" s="231"/>
      <c r="J45" s="232"/>
      <c r="K45" s="174"/>
      <c r="L45" s="174"/>
      <c r="N45" s="73" t="s">
        <v>4</v>
      </c>
      <c r="P45" s="174"/>
      <c r="Q45" s="174"/>
      <c r="R45" s="221"/>
      <c r="S45" s="222"/>
      <c r="T45" s="222"/>
      <c r="U45" s="222"/>
      <c r="V45" s="223"/>
      <c r="W45" s="173"/>
      <c r="X45" s="194"/>
      <c r="Y45" s="174"/>
      <c r="Z45" s="174"/>
      <c r="AA45" s="174"/>
      <c r="AB45" s="174"/>
      <c r="AC45" s="170"/>
    </row>
    <row r="46" spans="1:29" ht="9.75" customHeight="1">
      <c r="F46" s="46"/>
      <c r="G46" s="46"/>
      <c r="H46" s="46"/>
      <c r="I46" s="46"/>
      <c r="J46" s="46"/>
      <c r="N46" s="54"/>
      <c r="R46" s="46"/>
      <c r="S46" s="46"/>
      <c r="T46" s="46"/>
      <c r="U46" s="46"/>
      <c r="V46" s="46"/>
      <c r="X46" s="56"/>
      <c r="AC46" s="53"/>
    </row>
    <row r="47" spans="1:29" ht="13.5" customHeight="1">
      <c r="A47" s="174" t="s">
        <v>7</v>
      </c>
      <c r="B47" s="195">
        <v>0.40972222222222227</v>
      </c>
      <c r="C47" s="195"/>
      <c r="D47" s="196"/>
      <c r="E47" s="171">
        <v>12</v>
      </c>
      <c r="F47" s="175" t="str">
        <f>VLOOKUP(E47,ブロック分け!$B$7:$F$29,2,FALSE)</f>
        <v>しおやFCヴィガウス</v>
      </c>
      <c r="G47" s="176"/>
      <c r="H47" s="176"/>
      <c r="I47" s="176"/>
      <c r="J47" s="177"/>
      <c r="K47" s="174"/>
      <c r="L47" s="174" t="s">
        <v>3</v>
      </c>
      <c r="N47" s="73" t="s">
        <v>4</v>
      </c>
      <c r="P47" s="174" t="s">
        <v>5</v>
      </c>
      <c r="Q47" s="174"/>
      <c r="R47" s="175" t="str">
        <f>VLOOKUP(W47,ブロック分け!$B$7:$F$29,2,FALSE)</f>
        <v>FCアネーロ宇都宮</v>
      </c>
      <c r="S47" s="176"/>
      <c r="T47" s="176"/>
      <c r="U47" s="176"/>
      <c r="V47" s="177"/>
      <c r="W47" s="171">
        <v>13</v>
      </c>
      <c r="X47" s="184" t="s">
        <v>3</v>
      </c>
      <c r="Y47" s="174">
        <v>14</v>
      </c>
      <c r="Z47" s="174">
        <v>18</v>
      </c>
      <c r="AA47" s="174">
        <v>18</v>
      </c>
      <c r="AB47" s="174">
        <v>14</v>
      </c>
      <c r="AC47" s="170" t="s">
        <v>5</v>
      </c>
    </row>
    <row r="48" spans="1:29">
      <c r="A48" s="174"/>
      <c r="B48" s="195"/>
      <c r="C48" s="195"/>
      <c r="D48" s="196"/>
      <c r="E48" s="172"/>
      <c r="F48" s="178"/>
      <c r="G48" s="179"/>
      <c r="H48" s="179"/>
      <c r="I48" s="179"/>
      <c r="J48" s="180"/>
      <c r="K48" s="174"/>
      <c r="L48" s="174"/>
      <c r="N48" s="73"/>
      <c r="P48" s="174"/>
      <c r="Q48" s="174"/>
      <c r="R48" s="178"/>
      <c r="S48" s="179"/>
      <c r="T48" s="179"/>
      <c r="U48" s="179"/>
      <c r="V48" s="180"/>
      <c r="W48" s="172"/>
      <c r="X48" s="184"/>
      <c r="Y48" s="174"/>
      <c r="Z48" s="174"/>
      <c r="AA48" s="174"/>
      <c r="AB48" s="174"/>
      <c r="AC48" s="170"/>
    </row>
    <row r="49" spans="1:29">
      <c r="A49" s="174"/>
      <c r="B49" s="195"/>
      <c r="C49" s="195"/>
      <c r="D49" s="196"/>
      <c r="E49" s="173"/>
      <c r="F49" s="181"/>
      <c r="G49" s="182"/>
      <c r="H49" s="182"/>
      <c r="I49" s="182"/>
      <c r="J49" s="183"/>
      <c r="K49" s="174"/>
      <c r="L49" s="174"/>
      <c r="N49" s="73" t="s">
        <v>4</v>
      </c>
      <c r="P49" s="174"/>
      <c r="Q49" s="174"/>
      <c r="R49" s="181"/>
      <c r="S49" s="182"/>
      <c r="T49" s="182"/>
      <c r="U49" s="182"/>
      <c r="V49" s="183"/>
      <c r="W49" s="173"/>
      <c r="X49" s="184"/>
      <c r="Y49" s="174"/>
      <c r="Z49" s="174"/>
      <c r="AA49" s="174"/>
      <c r="AB49" s="174"/>
      <c r="AC49" s="170"/>
    </row>
    <row r="50" spans="1:29" ht="9.75" customHeight="1">
      <c r="F50" s="46"/>
      <c r="G50" s="46"/>
      <c r="H50" s="46"/>
      <c r="I50" s="46"/>
      <c r="J50" s="46"/>
      <c r="N50" s="54"/>
      <c r="O50" s="61"/>
      <c r="R50" s="46"/>
      <c r="S50" s="46"/>
      <c r="T50" s="46"/>
      <c r="U50" s="46"/>
      <c r="V50" s="46"/>
      <c r="X50" s="56"/>
      <c r="AC50" s="53"/>
    </row>
    <row r="51" spans="1:29" ht="13.5" customHeight="1">
      <c r="A51" s="174" t="s">
        <v>8</v>
      </c>
      <c r="B51" s="195">
        <v>0.44444444444444442</v>
      </c>
      <c r="C51" s="195"/>
      <c r="D51" s="196"/>
      <c r="E51" s="171">
        <v>18</v>
      </c>
      <c r="F51" s="224" t="str">
        <f>VLOOKUP(E51,ブロック分け!$B$7:$F$29,2,FALSE)</f>
        <v>エスペランサMOKA</v>
      </c>
      <c r="G51" s="225"/>
      <c r="H51" s="225"/>
      <c r="I51" s="225"/>
      <c r="J51" s="226"/>
      <c r="K51" s="174"/>
      <c r="L51" s="174" t="s">
        <v>3</v>
      </c>
      <c r="N51" s="73" t="s">
        <v>4</v>
      </c>
      <c r="P51" s="174" t="s">
        <v>5</v>
      </c>
      <c r="Q51" s="174"/>
      <c r="R51" s="197" t="str">
        <f>VLOOKUP(W51,ブロック分け!$B$7:$F$29,2,FALSE)</f>
        <v>御厨FC</v>
      </c>
      <c r="S51" s="198"/>
      <c r="T51" s="198"/>
      <c r="U51" s="198"/>
      <c r="V51" s="199"/>
      <c r="W51" s="171">
        <v>14</v>
      </c>
      <c r="X51" s="184" t="s">
        <v>3</v>
      </c>
      <c r="Y51" s="174">
        <v>13</v>
      </c>
      <c r="Z51" s="174">
        <v>19</v>
      </c>
      <c r="AA51" s="174">
        <v>19</v>
      </c>
      <c r="AB51" s="174">
        <v>13</v>
      </c>
      <c r="AC51" s="170" t="s">
        <v>5</v>
      </c>
    </row>
    <row r="52" spans="1:29">
      <c r="A52" s="174"/>
      <c r="B52" s="195"/>
      <c r="C52" s="195"/>
      <c r="D52" s="196"/>
      <c r="E52" s="172"/>
      <c r="F52" s="227"/>
      <c r="G52" s="228"/>
      <c r="H52" s="228"/>
      <c r="I52" s="228"/>
      <c r="J52" s="229"/>
      <c r="K52" s="174"/>
      <c r="L52" s="174"/>
      <c r="N52" s="73"/>
      <c r="P52" s="174"/>
      <c r="Q52" s="174"/>
      <c r="R52" s="200"/>
      <c r="S52" s="201"/>
      <c r="T52" s="201"/>
      <c r="U52" s="201"/>
      <c r="V52" s="202"/>
      <c r="W52" s="172"/>
      <c r="X52" s="184"/>
      <c r="Y52" s="174"/>
      <c r="Z52" s="174"/>
      <c r="AA52" s="174"/>
      <c r="AB52" s="174"/>
      <c r="AC52" s="170"/>
    </row>
    <row r="53" spans="1:29">
      <c r="A53" s="174"/>
      <c r="B53" s="195"/>
      <c r="C53" s="195"/>
      <c r="D53" s="196"/>
      <c r="E53" s="173"/>
      <c r="F53" s="230"/>
      <c r="G53" s="231"/>
      <c r="H53" s="231"/>
      <c r="I53" s="231"/>
      <c r="J53" s="232"/>
      <c r="K53" s="174"/>
      <c r="L53" s="174"/>
      <c r="N53" s="73" t="s">
        <v>4</v>
      </c>
      <c r="P53" s="174"/>
      <c r="Q53" s="174"/>
      <c r="R53" s="203"/>
      <c r="S53" s="204"/>
      <c r="T53" s="204"/>
      <c r="U53" s="204"/>
      <c r="V53" s="205"/>
      <c r="W53" s="173"/>
      <c r="X53" s="184"/>
      <c r="Y53" s="174"/>
      <c r="Z53" s="174"/>
      <c r="AA53" s="174"/>
      <c r="AB53" s="174"/>
      <c r="AC53" s="170"/>
    </row>
    <row r="54" spans="1:29" ht="9.75" customHeight="1">
      <c r="F54" s="46"/>
      <c r="G54" s="46"/>
      <c r="H54" s="46"/>
      <c r="I54" s="46"/>
      <c r="J54" s="46"/>
      <c r="N54" s="54"/>
      <c r="R54" s="46"/>
      <c r="S54" s="46"/>
      <c r="T54" s="46"/>
      <c r="U54" s="46"/>
      <c r="V54" s="46"/>
      <c r="X54" s="56"/>
      <c r="AC54" s="53"/>
    </row>
    <row r="55" spans="1:29" ht="13.5" customHeight="1">
      <c r="A55" s="174" t="s">
        <v>9</v>
      </c>
      <c r="B55" s="195">
        <v>0.47916666666666669</v>
      </c>
      <c r="C55" s="195"/>
      <c r="D55" s="196"/>
      <c r="E55" s="171">
        <v>19</v>
      </c>
      <c r="F55" s="215" t="str">
        <f>VLOOKUP(E55,ブロック分け!$B$7:$F$29,2,FALSE)</f>
        <v>東那須野FCフェニックス</v>
      </c>
      <c r="G55" s="216"/>
      <c r="H55" s="216"/>
      <c r="I55" s="216"/>
      <c r="J55" s="217"/>
      <c r="K55" s="174"/>
      <c r="L55" s="174" t="s">
        <v>3</v>
      </c>
      <c r="N55" s="73" t="s">
        <v>4</v>
      </c>
      <c r="P55" s="174" t="s">
        <v>5</v>
      </c>
      <c r="Q55" s="174"/>
      <c r="R55" s="175" t="str">
        <f>VLOOKUP(W55,ブロック分け!$B$7:$F$29,2,FALSE)</f>
        <v>FCアネーロ宇都宮</v>
      </c>
      <c r="S55" s="176"/>
      <c r="T55" s="176"/>
      <c r="U55" s="176"/>
      <c r="V55" s="177"/>
      <c r="W55" s="171">
        <v>13</v>
      </c>
      <c r="X55" s="184" t="s">
        <v>3</v>
      </c>
      <c r="Y55" s="174">
        <v>18</v>
      </c>
      <c r="Z55" s="174">
        <v>12</v>
      </c>
      <c r="AA55" s="174">
        <v>12</v>
      </c>
      <c r="AB55" s="174">
        <v>18</v>
      </c>
      <c r="AC55" s="170" t="s">
        <v>5</v>
      </c>
    </row>
    <row r="56" spans="1:29">
      <c r="A56" s="174"/>
      <c r="B56" s="195"/>
      <c r="C56" s="195"/>
      <c r="D56" s="196"/>
      <c r="E56" s="172"/>
      <c r="F56" s="218"/>
      <c r="G56" s="219"/>
      <c r="H56" s="219"/>
      <c r="I56" s="219"/>
      <c r="J56" s="220"/>
      <c r="K56" s="174"/>
      <c r="L56" s="174"/>
      <c r="N56" s="73"/>
      <c r="P56" s="174"/>
      <c r="Q56" s="174"/>
      <c r="R56" s="178"/>
      <c r="S56" s="179"/>
      <c r="T56" s="179"/>
      <c r="U56" s="179"/>
      <c r="V56" s="180"/>
      <c r="W56" s="172"/>
      <c r="X56" s="184"/>
      <c r="Y56" s="174"/>
      <c r="Z56" s="174"/>
      <c r="AA56" s="174"/>
      <c r="AB56" s="174"/>
      <c r="AC56" s="170"/>
    </row>
    <row r="57" spans="1:29">
      <c r="A57" s="174"/>
      <c r="B57" s="195"/>
      <c r="C57" s="195"/>
      <c r="D57" s="196"/>
      <c r="E57" s="173"/>
      <c r="F57" s="221"/>
      <c r="G57" s="222"/>
      <c r="H57" s="222"/>
      <c r="I57" s="222"/>
      <c r="J57" s="223"/>
      <c r="K57" s="174"/>
      <c r="L57" s="174"/>
      <c r="N57" s="73" t="s">
        <v>4</v>
      </c>
      <c r="P57" s="174"/>
      <c r="Q57" s="174"/>
      <c r="R57" s="181"/>
      <c r="S57" s="182"/>
      <c r="T57" s="182"/>
      <c r="U57" s="182"/>
      <c r="V57" s="183"/>
      <c r="W57" s="173"/>
      <c r="X57" s="184"/>
      <c r="Y57" s="174"/>
      <c r="Z57" s="174"/>
      <c r="AA57" s="174"/>
      <c r="AB57" s="174"/>
      <c r="AC57" s="170"/>
    </row>
    <row r="58" spans="1:29" ht="9.75" customHeight="1">
      <c r="F58" s="46"/>
      <c r="G58" s="46"/>
      <c r="H58" s="46"/>
      <c r="I58" s="46"/>
      <c r="J58" s="46"/>
      <c r="N58" s="54"/>
      <c r="R58" s="46"/>
      <c r="S58" s="46"/>
      <c r="T58" s="46"/>
      <c r="U58" s="46"/>
      <c r="V58" s="46"/>
      <c r="X58" s="56"/>
      <c r="AC58" s="53"/>
    </row>
    <row r="59" spans="1:29" ht="13.5" customHeight="1">
      <c r="A59" s="190"/>
      <c r="B59" s="214"/>
      <c r="C59" s="214"/>
      <c r="D59" s="214"/>
      <c r="E59" s="190"/>
      <c r="F59" s="201"/>
      <c r="G59" s="201"/>
      <c r="H59" s="201"/>
      <c r="I59" s="201"/>
      <c r="J59" s="201"/>
      <c r="K59" s="190"/>
      <c r="L59" s="190"/>
      <c r="M59" s="21"/>
      <c r="N59" s="57"/>
      <c r="O59" s="21"/>
      <c r="P59" s="190"/>
      <c r="Q59" s="190"/>
      <c r="R59" s="201"/>
      <c r="S59" s="201"/>
      <c r="T59" s="201"/>
      <c r="U59" s="201"/>
      <c r="V59" s="201"/>
      <c r="W59" s="190"/>
      <c r="X59" s="237"/>
      <c r="Y59" s="190"/>
      <c r="Z59" s="190"/>
      <c r="AA59" s="190"/>
      <c r="AB59" s="190"/>
      <c r="AC59" s="236"/>
    </row>
    <row r="60" spans="1:29">
      <c r="A60" s="190"/>
      <c r="B60" s="214"/>
      <c r="C60" s="214"/>
      <c r="D60" s="214"/>
      <c r="E60" s="190"/>
      <c r="F60" s="201"/>
      <c r="G60" s="201"/>
      <c r="H60" s="201"/>
      <c r="I60" s="201"/>
      <c r="J60" s="201"/>
      <c r="K60" s="190"/>
      <c r="L60" s="190"/>
      <c r="M60" s="21"/>
      <c r="N60" s="57"/>
      <c r="O60" s="21"/>
      <c r="P60" s="190"/>
      <c r="Q60" s="190"/>
      <c r="R60" s="201"/>
      <c r="S60" s="201"/>
      <c r="T60" s="201"/>
      <c r="U60" s="201"/>
      <c r="V60" s="201"/>
      <c r="W60" s="190"/>
      <c r="X60" s="237"/>
      <c r="Y60" s="190"/>
      <c r="Z60" s="190"/>
      <c r="AA60" s="190"/>
      <c r="AB60" s="190"/>
      <c r="AC60" s="236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B45" sqref="B45:D63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L3" s="208" t="s">
        <v>11</v>
      </c>
      <c r="M3" s="209"/>
      <c r="N3" s="209"/>
      <c r="O3" s="210"/>
      <c r="P3" s="207" t="s">
        <v>81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</v>
      </c>
      <c r="B4" s="185" t="str">
        <f>VLOOKUP(A4,ブロック分け!$B$7:$F$29,2,FALSE)</f>
        <v>足利トレヴィータFC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85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2</v>
      </c>
      <c r="B5" s="185" t="str">
        <f>VLOOKUP(A5,ブロック分け!$B$7:$F$29,2,FALSE)</f>
        <v>今市第三カルナヴァル</v>
      </c>
      <c r="C5" s="185"/>
      <c r="D5" s="185"/>
      <c r="E5" s="185"/>
      <c r="F5" s="185"/>
      <c r="G5" s="185"/>
      <c r="H5" s="185"/>
      <c r="I5" s="185"/>
      <c r="J5" s="185"/>
      <c r="L5" s="186" t="s">
        <v>22</v>
      </c>
      <c r="M5" s="186"/>
      <c r="N5" s="186"/>
      <c r="O5" s="186"/>
      <c r="P5" s="211" t="s">
        <v>159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4"/>
    </row>
    <row r="6" spans="1:29" ht="17.100000000000001" customHeight="1">
      <c r="A6" s="39">
        <v>3</v>
      </c>
      <c r="B6" s="185" t="str">
        <f>VLOOKUP(A6,ブロック分け!$B$7:$F$29,2,FALSE)</f>
        <v>野原グランディオスFC</v>
      </c>
      <c r="C6" s="185"/>
      <c r="D6" s="185"/>
      <c r="E6" s="185"/>
      <c r="F6" s="185"/>
      <c r="G6" s="185"/>
      <c r="H6" s="185"/>
      <c r="I6" s="185"/>
      <c r="J6" s="185"/>
      <c r="L6" s="186" t="s">
        <v>102</v>
      </c>
      <c r="M6" s="186"/>
      <c r="N6" s="186"/>
      <c r="O6" s="186"/>
      <c r="P6" s="211" t="s">
        <v>103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44"/>
    </row>
    <row r="7" spans="1:29" ht="17.100000000000001" customHeight="1">
      <c r="A7" s="39">
        <v>4</v>
      </c>
      <c r="B7" s="185" t="str">
        <f>VLOOKUP(A7,ブロック分け!$B$7:$F$29,2,FALSE)</f>
        <v>TEAMリフレSC</v>
      </c>
      <c r="C7" s="185"/>
      <c r="D7" s="185"/>
      <c r="E7" s="185"/>
      <c r="F7" s="185"/>
      <c r="G7" s="185"/>
      <c r="H7" s="185"/>
      <c r="I7" s="185"/>
      <c r="J7" s="185"/>
      <c r="L7" s="238" t="s">
        <v>23</v>
      </c>
      <c r="M7" s="187"/>
      <c r="N7" s="187"/>
      <c r="O7" s="239"/>
      <c r="P7" s="211" t="s">
        <v>33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44"/>
    </row>
    <row r="8" spans="1:29" ht="17.100000000000001" customHeight="1">
      <c r="A8" s="39">
        <v>5</v>
      </c>
      <c r="B8" s="185" t="str">
        <f>VLOOKUP(A8,ブロック分け!$B$7:$F$29,2,FALSE)</f>
        <v>栃木SC ジュニア</v>
      </c>
      <c r="C8" s="185"/>
      <c r="D8" s="185"/>
      <c r="E8" s="185"/>
      <c r="F8" s="185"/>
      <c r="G8" s="185"/>
      <c r="H8" s="185"/>
      <c r="I8" s="185"/>
      <c r="J8" s="185"/>
      <c r="L8" s="240"/>
      <c r="M8" s="188"/>
      <c r="N8" s="188"/>
      <c r="O8" s="241"/>
      <c r="P8" s="245" t="str">
        <f>F28</f>
        <v>ともぞうSC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44"/>
    </row>
    <row r="9" spans="1:29" ht="17.100000000000001" customHeight="1">
      <c r="A9" s="66"/>
      <c r="B9" s="146"/>
      <c r="C9" s="146"/>
      <c r="D9" s="146"/>
      <c r="E9" s="146"/>
      <c r="F9" s="146"/>
      <c r="G9" s="146"/>
      <c r="H9" s="146"/>
      <c r="I9" s="146"/>
      <c r="J9" s="146"/>
      <c r="L9" s="242"/>
      <c r="M9" s="243"/>
      <c r="N9" s="243"/>
      <c r="O9" s="244"/>
      <c r="P9" s="211" t="str">
        <f>R28</f>
        <v>TEAMリフレSC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15" customHeight="1">
      <c r="A11" s="45"/>
      <c r="C11" s="45"/>
      <c r="X11" s="56" t="s">
        <v>3</v>
      </c>
      <c r="Y11" s="54" t="s">
        <v>14</v>
      </c>
      <c r="Z11" s="54" t="s">
        <v>15</v>
      </c>
      <c r="AA11" s="54" t="s">
        <v>16</v>
      </c>
      <c r="AB11" s="54" t="s">
        <v>6</v>
      </c>
      <c r="AC11" s="30" t="s">
        <v>5</v>
      </c>
    </row>
    <row r="12" spans="1:29" ht="12" customHeight="1">
      <c r="A12" s="174" t="s">
        <v>2</v>
      </c>
      <c r="B12" s="195">
        <v>0.52777777777777779</v>
      </c>
      <c r="C12" s="195"/>
      <c r="D12" s="196"/>
      <c r="E12" s="171">
        <v>1</v>
      </c>
      <c r="F12" s="175" t="str">
        <f>VLOOKUP(E12,ブロック分け!$B$7:$F$29,2,FALSE)</f>
        <v>足利トレヴィータFC</v>
      </c>
      <c r="G12" s="176"/>
      <c r="H12" s="176"/>
      <c r="I12" s="176"/>
      <c r="J12" s="177"/>
      <c r="K12" s="174"/>
      <c r="L12" s="174" t="s">
        <v>3</v>
      </c>
      <c r="N12" s="73" t="s">
        <v>4</v>
      </c>
      <c r="P12" s="174" t="s">
        <v>5</v>
      </c>
      <c r="Q12" s="174"/>
      <c r="R12" s="175" t="str">
        <f>VLOOKUP(W12,ブロック分け!$B$7:$F$29,2,FALSE)</f>
        <v>ヴェルフェたかはら那須U-12</v>
      </c>
      <c r="S12" s="176"/>
      <c r="T12" s="176"/>
      <c r="U12" s="176"/>
      <c r="V12" s="177"/>
      <c r="W12" s="171">
        <v>8</v>
      </c>
      <c r="X12" s="194" t="s">
        <v>3</v>
      </c>
      <c r="Y12" s="174">
        <v>10</v>
      </c>
      <c r="Z12" s="174">
        <v>6</v>
      </c>
      <c r="AA12" s="174">
        <v>6</v>
      </c>
      <c r="AB12" s="174">
        <v>10</v>
      </c>
      <c r="AC12" s="170" t="s">
        <v>5</v>
      </c>
    </row>
    <row r="13" spans="1:29" ht="12" customHeight="1">
      <c r="A13" s="174"/>
      <c r="B13" s="195"/>
      <c r="C13" s="195"/>
      <c r="D13" s="196"/>
      <c r="E13" s="172"/>
      <c r="F13" s="178"/>
      <c r="G13" s="179"/>
      <c r="H13" s="179"/>
      <c r="I13" s="179"/>
      <c r="J13" s="180"/>
      <c r="K13" s="174"/>
      <c r="L13" s="174"/>
      <c r="N13" s="73"/>
      <c r="P13" s="174"/>
      <c r="Q13" s="174"/>
      <c r="R13" s="178"/>
      <c r="S13" s="179"/>
      <c r="T13" s="179"/>
      <c r="U13" s="179"/>
      <c r="V13" s="180"/>
      <c r="W13" s="172"/>
      <c r="X13" s="194"/>
      <c r="Y13" s="174"/>
      <c r="Z13" s="174"/>
      <c r="AA13" s="174"/>
      <c r="AB13" s="174"/>
      <c r="AC13" s="170"/>
    </row>
    <row r="14" spans="1:29" ht="12" customHeight="1">
      <c r="A14" s="174"/>
      <c r="B14" s="195"/>
      <c r="C14" s="195"/>
      <c r="D14" s="196"/>
      <c r="E14" s="173"/>
      <c r="F14" s="181"/>
      <c r="G14" s="182"/>
      <c r="H14" s="182"/>
      <c r="I14" s="182"/>
      <c r="J14" s="183"/>
      <c r="K14" s="174"/>
      <c r="L14" s="174"/>
      <c r="N14" s="73" t="s">
        <v>4</v>
      </c>
      <c r="P14" s="174"/>
      <c r="Q14" s="174"/>
      <c r="R14" s="181"/>
      <c r="S14" s="182"/>
      <c r="T14" s="182"/>
      <c r="U14" s="182"/>
      <c r="V14" s="183"/>
      <c r="W14" s="173"/>
      <c r="X14" s="194"/>
      <c r="Y14" s="174"/>
      <c r="Z14" s="174"/>
      <c r="AA14" s="174"/>
      <c r="AB14" s="174"/>
      <c r="AC14" s="170"/>
    </row>
    <row r="15" spans="1:29" ht="12" customHeight="1">
      <c r="F15" s="46"/>
      <c r="G15" s="46"/>
      <c r="H15" s="46"/>
      <c r="I15" s="46"/>
      <c r="J15" s="46"/>
      <c r="N15" s="54"/>
      <c r="R15" s="46"/>
      <c r="S15" s="46"/>
      <c r="T15" s="46"/>
      <c r="U15" s="46"/>
      <c r="V15" s="46"/>
      <c r="X15" s="56"/>
      <c r="AC15" s="53"/>
    </row>
    <row r="16" spans="1:29" ht="12" customHeight="1">
      <c r="A16" s="174" t="s">
        <v>7</v>
      </c>
      <c r="B16" s="195">
        <v>0.5625</v>
      </c>
      <c r="C16" s="195"/>
      <c r="D16" s="196"/>
      <c r="E16" s="171">
        <v>10</v>
      </c>
      <c r="F16" s="197" t="str">
        <f>VLOOKUP(E16,ブロック分け!$B$7:$F$29,2,FALSE)</f>
        <v>ともぞうSC</v>
      </c>
      <c r="G16" s="198"/>
      <c r="H16" s="198"/>
      <c r="I16" s="198"/>
      <c r="J16" s="199"/>
      <c r="K16" s="174"/>
      <c r="L16" s="174" t="s">
        <v>3</v>
      </c>
      <c r="N16" s="73" t="s">
        <v>4</v>
      </c>
      <c r="P16" s="174" t="s">
        <v>5</v>
      </c>
      <c r="Q16" s="174"/>
      <c r="R16" s="197" t="str">
        <f>VLOOKUP(W16,ブロック分け!$B$7:$F$29,2,FALSE)</f>
        <v>FC Boa Sorte</v>
      </c>
      <c r="S16" s="198"/>
      <c r="T16" s="198"/>
      <c r="U16" s="198"/>
      <c r="V16" s="199"/>
      <c r="W16" s="171">
        <v>6</v>
      </c>
      <c r="X16" s="184" t="s">
        <v>3</v>
      </c>
      <c r="Y16" s="174">
        <v>3</v>
      </c>
      <c r="Z16" s="174">
        <v>4</v>
      </c>
      <c r="AA16" s="174">
        <v>4</v>
      </c>
      <c r="AB16" s="174">
        <v>3</v>
      </c>
      <c r="AC16" s="170" t="s">
        <v>5</v>
      </c>
    </row>
    <row r="17" spans="1:29" ht="12" customHeight="1">
      <c r="A17" s="174"/>
      <c r="B17" s="195"/>
      <c r="C17" s="195"/>
      <c r="D17" s="196"/>
      <c r="E17" s="172"/>
      <c r="F17" s="200"/>
      <c r="G17" s="201"/>
      <c r="H17" s="201"/>
      <c r="I17" s="201"/>
      <c r="J17" s="202"/>
      <c r="K17" s="174"/>
      <c r="L17" s="174"/>
      <c r="N17" s="73"/>
      <c r="P17" s="174"/>
      <c r="Q17" s="174"/>
      <c r="R17" s="200"/>
      <c r="S17" s="201"/>
      <c r="T17" s="201"/>
      <c r="U17" s="201"/>
      <c r="V17" s="202"/>
      <c r="W17" s="172"/>
      <c r="X17" s="184"/>
      <c r="Y17" s="174"/>
      <c r="Z17" s="174"/>
      <c r="AA17" s="174"/>
      <c r="AB17" s="174"/>
      <c r="AC17" s="170"/>
    </row>
    <row r="18" spans="1:29" ht="12" customHeight="1">
      <c r="A18" s="174"/>
      <c r="B18" s="195"/>
      <c r="C18" s="195"/>
      <c r="D18" s="196"/>
      <c r="E18" s="173"/>
      <c r="F18" s="203"/>
      <c r="G18" s="204"/>
      <c r="H18" s="204"/>
      <c r="I18" s="204"/>
      <c r="J18" s="205"/>
      <c r="K18" s="174"/>
      <c r="L18" s="174"/>
      <c r="N18" s="73" t="s">
        <v>4</v>
      </c>
      <c r="P18" s="174"/>
      <c r="Q18" s="174"/>
      <c r="R18" s="203"/>
      <c r="S18" s="204"/>
      <c r="T18" s="204"/>
      <c r="U18" s="204"/>
      <c r="V18" s="205"/>
      <c r="W18" s="173"/>
      <c r="X18" s="184"/>
      <c r="Y18" s="174"/>
      <c r="Z18" s="174"/>
      <c r="AA18" s="174"/>
      <c r="AB18" s="174"/>
      <c r="AC18" s="170"/>
    </row>
    <row r="19" spans="1:29" ht="12" customHeight="1">
      <c r="F19" s="46"/>
      <c r="G19" s="46"/>
      <c r="H19" s="46"/>
      <c r="I19" s="46"/>
      <c r="J19" s="46"/>
      <c r="N19" s="54"/>
      <c r="O19" s="61"/>
      <c r="R19" s="46"/>
      <c r="S19" s="46"/>
      <c r="T19" s="46"/>
      <c r="U19" s="46"/>
      <c r="V19" s="46"/>
      <c r="X19" s="56"/>
      <c r="AC19" s="53"/>
    </row>
    <row r="20" spans="1:29" ht="12" customHeight="1">
      <c r="A20" s="174" t="s">
        <v>8</v>
      </c>
      <c r="B20" s="195">
        <v>0.59722222222222221</v>
      </c>
      <c r="C20" s="195"/>
      <c r="D20" s="196"/>
      <c r="E20" s="171">
        <v>3</v>
      </c>
      <c r="F20" s="224" t="str">
        <f>VLOOKUP(E20,ブロック分け!$B$7:$F$29,2,FALSE)</f>
        <v>野原グランディオスFC</v>
      </c>
      <c r="G20" s="225"/>
      <c r="H20" s="225"/>
      <c r="I20" s="225"/>
      <c r="J20" s="226"/>
      <c r="K20" s="174"/>
      <c r="L20" s="174" t="s">
        <v>3</v>
      </c>
      <c r="N20" s="73" t="s">
        <v>4</v>
      </c>
      <c r="P20" s="174" t="s">
        <v>5</v>
      </c>
      <c r="Q20" s="174"/>
      <c r="R20" s="197" t="str">
        <f>VLOOKUP(W20,ブロック分け!$B$7:$F$29,2,FALSE)</f>
        <v>TEAMリフレSC</v>
      </c>
      <c r="S20" s="198"/>
      <c r="T20" s="198"/>
      <c r="U20" s="198"/>
      <c r="V20" s="199"/>
      <c r="W20" s="171">
        <v>4</v>
      </c>
      <c r="X20" s="184" t="s">
        <v>3</v>
      </c>
      <c r="Y20" s="174">
        <v>6</v>
      </c>
      <c r="Z20" s="174">
        <v>8</v>
      </c>
      <c r="AA20" s="174">
        <v>8</v>
      </c>
      <c r="AB20" s="174">
        <v>6</v>
      </c>
      <c r="AC20" s="170" t="s">
        <v>5</v>
      </c>
    </row>
    <row r="21" spans="1:29" ht="12" customHeight="1">
      <c r="A21" s="174"/>
      <c r="B21" s="195"/>
      <c r="C21" s="195"/>
      <c r="D21" s="196"/>
      <c r="E21" s="172"/>
      <c r="F21" s="227"/>
      <c r="G21" s="228"/>
      <c r="H21" s="228"/>
      <c r="I21" s="228"/>
      <c r="J21" s="229"/>
      <c r="K21" s="174"/>
      <c r="L21" s="174"/>
      <c r="N21" s="73"/>
      <c r="P21" s="174"/>
      <c r="Q21" s="174"/>
      <c r="R21" s="200"/>
      <c r="S21" s="201"/>
      <c r="T21" s="201"/>
      <c r="U21" s="201"/>
      <c r="V21" s="202"/>
      <c r="W21" s="172"/>
      <c r="X21" s="184"/>
      <c r="Y21" s="174"/>
      <c r="Z21" s="174"/>
      <c r="AA21" s="174"/>
      <c r="AB21" s="174"/>
      <c r="AC21" s="170"/>
    </row>
    <row r="22" spans="1:29" ht="12" customHeight="1">
      <c r="A22" s="174"/>
      <c r="B22" s="195"/>
      <c r="C22" s="195"/>
      <c r="D22" s="196"/>
      <c r="E22" s="173"/>
      <c r="F22" s="230"/>
      <c r="G22" s="231"/>
      <c r="H22" s="231"/>
      <c r="I22" s="231"/>
      <c r="J22" s="232"/>
      <c r="K22" s="174"/>
      <c r="L22" s="174"/>
      <c r="N22" s="73" t="s">
        <v>4</v>
      </c>
      <c r="P22" s="174"/>
      <c r="Q22" s="174"/>
      <c r="R22" s="203"/>
      <c r="S22" s="204"/>
      <c r="T22" s="204"/>
      <c r="U22" s="204"/>
      <c r="V22" s="205"/>
      <c r="W22" s="173"/>
      <c r="X22" s="184"/>
      <c r="Y22" s="174"/>
      <c r="Z22" s="174"/>
      <c r="AA22" s="174"/>
      <c r="AB22" s="174"/>
      <c r="AC22" s="170"/>
    </row>
    <row r="23" spans="1:29" ht="12" customHeight="1">
      <c r="F23" s="46"/>
      <c r="G23" s="46"/>
      <c r="H23" s="46"/>
      <c r="I23" s="46"/>
      <c r="J23" s="46"/>
      <c r="N23" s="54"/>
      <c r="R23" s="46"/>
      <c r="S23" s="46"/>
      <c r="T23" s="46"/>
      <c r="U23" s="46"/>
      <c r="V23" s="46"/>
      <c r="X23" s="56"/>
      <c r="AC23" s="53"/>
    </row>
    <row r="24" spans="1:29" ht="12" customHeight="1">
      <c r="A24" s="174" t="s">
        <v>9</v>
      </c>
      <c r="B24" s="195">
        <v>0.63194444444444442</v>
      </c>
      <c r="C24" s="195"/>
      <c r="D24" s="196"/>
      <c r="E24" s="171">
        <v>8</v>
      </c>
      <c r="F24" s="175" t="str">
        <f>VLOOKUP(E24,ブロック分け!$B$7:$F$29,2,FALSE)</f>
        <v>ヴェルフェたかはら那須U-12</v>
      </c>
      <c r="G24" s="176"/>
      <c r="H24" s="176"/>
      <c r="I24" s="176"/>
      <c r="J24" s="177"/>
      <c r="K24" s="174"/>
      <c r="L24" s="174" t="s">
        <v>3</v>
      </c>
      <c r="N24" s="73" t="s">
        <v>4</v>
      </c>
      <c r="P24" s="174" t="s">
        <v>5</v>
      </c>
      <c r="Q24" s="174"/>
      <c r="R24" s="197" t="str">
        <f>VLOOKUP(W24,ブロック分け!$B$7:$F$29,2,FALSE)</f>
        <v>FC Boa Sorte</v>
      </c>
      <c r="S24" s="198"/>
      <c r="T24" s="198"/>
      <c r="U24" s="198"/>
      <c r="V24" s="199"/>
      <c r="W24" s="171">
        <v>6</v>
      </c>
      <c r="X24" s="184" t="s">
        <v>3</v>
      </c>
      <c r="Y24" s="174">
        <v>4</v>
      </c>
      <c r="Z24" s="174">
        <v>10</v>
      </c>
      <c r="AA24" s="174">
        <v>10</v>
      </c>
      <c r="AB24" s="174">
        <v>4</v>
      </c>
      <c r="AC24" s="170" t="s">
        <v>5</v>
      </c>
    </row>
    <row r="25" spans="1:29" ht="12" customHeight="1">
      <c r="A25" s="174"/>
      <c r="B25" s="195"/>
      <c r="C25" s="195"/>
      <c r="D25" s="196"/>
      <c r="E25" s="172"/>
      <c r="F25" s="178"/>
      <c r="G25" s="179"/>
      <c r="H25" s="179"/>
      <c r="I25" s="179"/>
      <c r="J25" s="180"/>
      <c r="K25" s="174"/>
      <c r="L25" s="174"/>
      <c r="N25" s="73"/>
      <c r="P25" s="174"/>
      <c r="Q25" s="174"/>
      <c r="R25" s="200"/>
      <c r="S25" s="201"/>
      <c r="T25" s="201"/>
      <c r="U25" s="201"/>
      <c r="V25" s="202"/>
      <c r="W25" s="172"/>
      <c r="X25" s="184"/>
      <c r="Y25" s="174"/>
      <c r="Z25" s="174"/>
      <c r="AA25" s="174"/>
      <c r="AB25" s="174"/>
      <c r="AC25" s="170"/>
    </row>
    <row r="26" spans="1:29" ht="12" customHeight="1">
      <c r="A26" s="174"/>
      <c r="B26" s="195"/>
      <c r="C26" s="195"/>
      <c r="D26" s="196"/>
      <c r="E26" s="173"/>
      <c r="F26" s="181"/>
      <c r="G26" s="182"/>
      <c r="H26" s="182"/>
      <c r="I26" s="182"/>
      <c r="J26" s="183"/>
      <c r="K26" s="174"/>
      <c r="L26" s="174"/>
      <c r="N26" s="73" t="s">
        <v>4</v>
      </c>
      <c r="P26" s="174"/>
      <c r="Q26" s="174"/>
      <c r="R26" s="203"/>
      <c r="S26" s="204"/>
      <c r="T26" s="204"/>
      <c r="U26" s="204"/>
      <c r="V26" s="205"/>
      <c r="W26" s="173"/>
      <c r="X26" s="184"/>
      <c r="Y26" s="174"/>
      <c r="Z26" s="174"/>
      <c r="AA26" s="174"/>
      <c r="AB26" s="174"/>
      <c r="AC26" s="170"/>
    </row>
    <row r="27" spans="1:29" ht="12" customHeight="1">
      <c r="F27" s="46"/>
      <c r="G27" s="46"/>
      <c r="H27" s="46"/>
      <c r="I27" s="46"/>
      <c r="J27" s="46"/>
      <c r="N27" s="54"/>
      <c r="R27" s="46"/>
      <c r="S27" s="46"/>
      <c r="T27" s="46"/>
      <c r="U27" s="46"/>
      <c r="V27" s="46"/>
      <c r="X27" s="56"/>
      <c r="AC27" s="53"/>
    </row>
    <row r="28" spans="1:29" ht="12" customHeight="1">
      <c r="A28" s="174" t="s">
        <v>10</v>
      </c>
      <c r="B28" s="195">
        <v>0.66666666666666663</v>
      </c>
      <c r="C28" s="195"/>
      <c r="D28" s="196"/>
      <c r="E28" s="171">
        <v>10</v>
      </c>
      <c r="F28" s="197" t="str">
        <f>VLOOKUP(E28,ブロック分け!$B$7:$F$29,2,FALSE)</f>
        <v>ともぞうSC</v>
      </c>
      <c r="G28" s="198"/>
      <c r="H28" s="198"/>
      <c r="I28" s="198"/>
      <c r="J28" s="199"/>
      <c r="K28" s="174"/>
      <c r="L28" s="174" t="s">
        <v>3</v>
      </c>
      <c r="N28" s="73" t="s">
        <v>4</v>
      </c>
      <c r="P28" s="174" t="s">
        <v>5</v>
      </c>
      <c r="Q28" s="174"/>
      <c r="R28" s="197" t="str">
        <f>VLOOKUP(W28,ブロック分け!$B$7:$F$29,2,FALSE)</f>
        <v>TEAMリフレSC</v>
      </c>
      <c r="S28" s="198"/>
      <c r="T28" s="198"/>
      <c r="U28" s="198"/>
      <c r="V28" s="199"/>
      <c r="W28" s="171">
        <v>4</v>
      </c>
      <c r="X28" s="184" t="s">
        <v>3</v>
      </c>
      <c r="Y28" s="174">
        <v>8</v>
      </c>
      <c r="Z28" s="174">
        <v>1</v>
      </c>
      <c r="AA28" s="174">
        <v>1</v>
      </c>
      <c r="AB28" s="174">
        <v>8</v>
      </c>
      <c r="AC28" s="170" t="s">
        <v>5</v>
      </c>
    </row>
    <row r="29" spans="1:29" ht="12" customHeight="1">
      <c r="A29" s="174"/>
      <c r="B29" s="195"/>
      <c r="C29" s="195"/>
      <c r="D29" s="196"/>
      <c r="E29" s="172"/>
      <c r="F29" s="200"/>
      <c r="G29" s="201"/>
      <c r="H29" s="201"/>
      <c r="I29" s="201"/>
      <c r="J29" s="202"/>
      <c r="K29" s="174"/>
      <c r="L29" s="174"/>
      <c r="N29" s="73"/>
      <c r="P29" s="174"/>
      <c r="Q29" s="174"/>
      <c r="R29" s="200"/>
      <c r="S29" s="201"/>
      <c r="T29" s="201"/>
      <c r="U29" s="201"/>
      <c r="V29" s="202"/>
      <c r="W29" s="172"/>
      <c r="X29" s="184"/>
      <c r="Y29" s="174"/>
      <c r="Z29" s="174"/>
      <c r="AA29" s="174"/>
      <c r="AB29" s="174"/>
      <c r="AC29" s="170"/>
    </row>
    <row r="30" spans="1:29" ht="12" customHeight="1">
      <c r="A30" s="174"/>
      <c r="B30" s="195"/>
      <c r="C30" s="195"/>
      <c r="D30" s="196"/>
      <c r="E30" s="173"/>
      <c r="F30" s="203"/>
      <c r="G30" s="204"/>
      <c r="H30" s="204"/>
      <c r="I30" s="204"/>
      <c r="J30" s="205"/>
      <c r="K30" s="174"/>
      <c r="L30" s="174"/>
      <c r="N30" s="73" t="s">
        <v>4</v>
      </c>
      <c r="P30" s="174"/>
      <c r="Q30" s="174"/>
      <c r="R30" s="203"/>
      <c r="S30" s="204"/>
      <c r="T30" s="204"/>
      <c r="U30" s="204"/>
      <c r="V30" s="205"/>
      <c r="W30" s="173"/>
      <c r="X30" s="184"/>
      <c r="Y30" s="174"/>
      <c r="Z30" s="174"/>
      <c r="AA30" s="174"/>
      <c r="AB30" s="174"/>
      <c r="AC30" s="170"/>
    </row>
    <row r="31" spans="1:29" ht="9.75" customHeight="1">
      <c r="F31" s="46"/>
      <c r="G31" s="46"/>
      <c r="H31" s="46"/>
      <c r="I31" s="46"/>
      <c r="J31" s="46"/>
      <c r="N31" s="54"/>
      <c r="R31" s="46"/>
      <c r="S31" s="46"/>
      <c r="T31" s="46"/>
      <c r="U31" s="46"/>
      <c r="V31" s="46"/>
      <c r="X31" s="56"/>
      <c r="AC31" s="53"/>
    </row>
    <row r="32" spans="1:29" ht="9.75" customHeight="1">
      <c r="A32" s="190"/>
      <c r="B32" s="214"/>
      <c r="C32" s="214"/>
      <c r="D32" s="214"/>
      <c r="E32" s="190"/>
      <c r="F32" s="201"/>
      <c r="G32" s="201"/>
      <c r="H32" s="201"/>
      <c r="I32" s="201"/>
      <c r="J32" s="201"/>
      <c r="K32" s="190"/>
      <c r="L32" s="190"/>
      <c r="M32" s="21"/>
      <c r="N32" s="49"/>
      <c r="O32" s="21"/>
      <c r="P32" s="190"/>
      <c r="Q32" s="190"/>
      <c r="R32" s="201"/>
      <c r="S32" s="201"/>
      <c r="T32" s="201"/>
      <c r="U32" s="201"/>
      <c r="V32" s="201"/>
      <c r="W32" s="190"/>
      <c r="X32" s="237"/>
      <c r="Y32" s="190"/>
      <c r="Z32" s="190"/>
      <c r="AA32" s="190"/>
      <c r="AB32" s="190"/>
      <c r="AC32" s="236"/>
    </row>
    <row r="33" spans="1:29" ht="9.75" customHeight="1">
      <c r="A33" s="190"/>
      <c r="B33" s="214"/>
      <c r="C33" s="214"/>
      <c r="D33" s="214"/>
      <c r="E33" s="190"/>
      <c r="F33" s="201"/>
      <c r="G33" s="201"/>
      <c r="H33" s="201"/>
      <c r="I33" s="201"/>
      <c r="J33" s="201"/>
      <c r="K33" s="190"/>
      <c r="L33" s="190"/>
      <c r="M33" s="21"/>
      <c r="N33" s="57"/>
      <c r="O33" s="21"/>
      <c r="P33" s="190"/>
      <c r="Q33" s="190"/>
      <c r="R33" s="201"/>
      <c r="S33" s="201"/>
      <c r="T33" s="201"/>
      <c r="U33" s="201"/>
      <c r="V33" s="201"/>
      <c r="W33" s="190"/>
      <c r="X33" s="237"/>
      <c r="Y33" s="190"/>
      <c r="Z33" s="190"/>
      <c r="AA33" s="190"/>
      <c r="AB33" s="190"/>
      <c r="AC33" s="236"/>
    </row>
    <row r="34" spans="1:29" ht="9.75" customHeight="1">
      <c r="A34" s="190"/>
      <c r="B34" s="214"/>
      <c r="C34" s="214"/>
      <c r="D34" s="214"/>
      <c r="E34" s="190"/>
      <c r="F34" s="201"/>
      <c r="G34" s="201"/>
      <c r="H34" s="201"/>
      <c r="I34" s="201"/>
      <c r="J34" s="201"/>
      <c r="K34" s="190"/>
      <c r="L34" s="190"/>
      <c r="M34" s="21"/>
      <c r="N34" s="57"/>
      <c r="O34" s="21"/>
      <c r="P34" s="190"/>
      <c r="Q34" s="190"/>
      <c r="R34" s="201"/>
      <c r="S34" s="201"/>
      <c r="T34" s="201"/>
      <c r="U34" s="201"/>
      <c r="V34" s="201"/>
      <c r="W34" s="190"/>
      <c r="X34" s="237"/>
      <c r="Y34" s="190"/>
      <c r="Z34" s="190"/>
      <c r="AA34" s="190"/>
      <c r="AB34" s="190"/>
      <c r="AC34" s="236"/>
    </row>
    <row r="35" spans="1:29" ht="9.75" customHeight="1">
      <c r="A35" s="54"/>
      <c r="B35" s="55"/>
      <c r="C35" s="55"/>
      <c r="D35" s="60"/>
      <c r="E35" s="57"/>
      <c r="F35" s="59"/>
      <c r="G35" s="59"/>
      <c r="H35" s="59"/>
      <c r="I35" s="59"/>
      <c r="J35" s="59"/>
      <c r="K35" s="54"/>
      <c r="L35" s="54"/>
      <c r="N35" s="54"/>
      <c r="P35" s="54"/>
      <c r="Q35" s="54"/>
      <c r="R35" s="59"/>
      <c r="S35" s="59"/>
      <c r="T35" s="59"/>
      <c r="U35" s="59"/>
      <c r="V35" s="59"/>
      <c r="W35" s="57"/>
      <c r="X35" s="56"/>
      <c r="Y35" s="54"/>
      <c r="Z35" s="54"/>
      <c r="AA35" s="54"/>
      <c r="AB35" s="54"/>
      <c r="AC35" s="53"/>
    </row>
    <row r="36" spans="1:29" ht="21" customHeight="1">
      <c r="A36" s="39"/>
      <c r="B36" s="193" t="s">
        <v>1</v>
      </c>
      <c r="C36" s="193"/>
      <c r="D36" s="193"/>
      <c r="E36" s="193"/>
      <c r="F36" s="193"/>
      <c r="G36" s="193"/>
      <c r="H36" s="193"/>
      <c r="I36" s="193"/>
      <c r="J36" s="193"/>
      <c r="L36" s="233" t="s">
        <v>11</v>
      </c>
      <c r="M36" s="234"/>
      <c r="N36" s="234"/>
      <c r="O36" s="235"/>
      <c r="P36" s="207" t="s">
        <v>82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44"/>
    </row>
    <row r="37" spans="1:29" ht="17.100000000000001" customHeight="1">
      <c r="A37" s="39">
        <v>6</v>
      </c>
      <c r="B37" s="185" t="str">
        <f>VLOOKUP(A37,ブロック分け!$B$7:$F$29,2,FALSE)</f>
        <v>FC Boa Sorte</v>
      </c>
      <c r="C37" s="185"/>
      <c r="D37" s="185"/>
      <c r="E37" s="185"/>
      <c r="F37" s="185"/>
      <c r="G37" s="185"/>
      <c r="H37" s="185"/>
      <c r="I37" s="185"/>
      <c r="J37" s="185"/>
      <c r="L37" s="186" t="s">
        <v>12</v>
      </c>
      <c r="M37" s="186"/>
      <c r="N37" s="186"/>
      <c r="O37" s="186"/>
      <c r="P37" s="211" t="s">
        <v>85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4"/>
    </row>
    <row r="38" spans="1:29" ht="17.100000000000001" customHeight="1">
      <c r="A38" s="39">
        <v>7</v>
      </c>
      <c r="B38" s="185" t="str">
        <f>VLOOKUP(A38,ブロック分け!$B$7:$F$29,2,FALSE)</f>
        <v>HFC.ZERO真岡</v>
      </c>
      <c r="C38" s="185"/>
      <c r="D38" s="185"/>
      <c r="E38" s="185"/>
      <c r="F38" s="185"/>
      <c r="G38" s="185"/>
      <c r="H38" s="185"/>
      <c r="I38" s="185"/>
      <c r="J38" s="185"/>
      <c r="L38" s="186" t="s">
        <v>22</v>
      </c>
      <c r="M38" s="186"/>
      <c r="N38" s="186"/>
      <c r="O38" s="186"/>
      <c r="P38" s="211" t="s">
        <v>159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44"/>
    </row>
    <row r="39" spans="1:29" ht="17.100000000000001" customHeight="1">
      <c r="A39" s="39">
        <v>8</v>
      </c>
      <c r="B39" s="185" t="str">
        <f>VLOOKUP(A39,ブロック分け!$B$7:$F$29,2,FALSE)</f>
        <v>ヴェルフェたかはら那須U-12</v>
      </c>
      <c r="C39" s="185"/>
      <c r="D39" s="185"/>
      <c r="E39" s="185"/>
      <c r="F39" s="185"/>
      <c r="G39" s="185"/>
      <c r="H39" s="185"/>
      <c r="I39" s="185"/>
      <c r="J39" s="185"/>
      <c r="L39" s="186" t="s">
        <v>102</v>
      </c>
      <c r="M39" s="186"/>
      <c r="N39" s="186"/>
      <c r="O39" s="186"/>
      <c r="P39" s="211" t="s">
        <v>103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44"/>
    </row>
    <row r="40" spans="1:29" ht="17.100000000000001" customHeight="1">
      <c r="A40" s="39">
        <v>9</v>
      </c>
      <c r="B40" s="185" t="str">
        <f>VLOOKUP(A40,ブロック分け!$B$7:$F$29,2,FALSE)</f>
        <v>FC VALON</v>
      </c>
      <c r="C40" s="185"/>
      <c r="D40" s="185"/>
      <c r="E40" s="185"/>
      <c r="F40" s="185"/>
      <c r="G40" s="185"/>
      <c r="H40" s="185"/>
      <c r="I40" s="185"/>
      <c r="J40" s="185"/>
      <c r="L40" s="238" t="s">
        <v>23</v>
      </c>
      <c r="M40" s="187"/>
      <c r="N40" s="187"/>
      <c r="O40" s="239"/>
      <c r="P40" s="211" t="s">
        <v>33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44"/>
    </row>
    <row r="41" spans="1:29" ht="17.100000000000001" customHeight="1">
      <c r="A41" s="39">
        <v>10</v>
      </c>
      <c r="B41" s="185" t="str">
        <f>VLOOKUP(A41,ブロック分け!$B$7:$F$29,2,FALSE)</f>
        <v>ともぞうSC</v>
      </c>
      <c r="C41" s="185"/>
      <c r="D41" s="185"/>
      <c r="E41" s="185"/>
      <c r="F41" s="185"/>
      <c r="G41" s="185"/>
      <c r="H41" s="185"/>
      <c r="I41" s="185"/>
      <c r="J41" s="185"/>
      <c r="L41" s="240"/>
      <c r="M41" s="188"/>
      <c r="N41" s="188"/>
      <c r="O41" s="241"/>
      <c r="P41" s="245" t="str">
        <f>F61</f>
        <v>今市第三カルナヴァル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3"/>
      <c r="AC41" s="44"/>
    </row>
    <row r="42" spans="1:29" ht="17.100000000000001" customHeight="1">
      <c r="A42" s="66"/>
      <c r="B42" s="246"/>
      <c r="C42" s="246"/>
      <c r="D42" s="246"/>
      <c r="E42" s="246"/>
      <c r="F42" s="246"/>
      <c r="G42" s="246"/>
      <c r="H42" s="246"/>
      <c r="I42" s="246"/>
      <c r="J42" s="246"/>
      <c r="L42" s="242"/>
      <c r="M42" s="243"/>
      <c r="N42" s="243"/>
      <c r="O42" s="244"/>
      <c r="P42" s="211" t="str">
        <f>R61</f>
        <v>野原グランディオスFC</v>
      </c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9" ht="9.75" customHeight="1"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29">
      <c r="A44" s="45"/>
      <c r="C44" s="45"/>
      <c r="X44" s="56" t="s">
        <v>3</v>
      </c>
      <c r="Y44" s="54" t="s">
        <v>14</v>
      </c>
      <c r="Z44" s="54" t="s">
        <v>15</v>
      </c>
      <c r="AA44" s="54" t="s">
        <v>16</v>
      </c>
      <c r="AB44" s="54" t="s">
        <v>6</v>
      </c>
      <c r="AC44" s="30" t="s">
        <v>5</v>
      </c>
    </row>
    <row r="45" spans="1:29" ht="12" customHeight="1">
      <c r="A45" s="174" t="s">
        <v>2</v>
      </c>
      <c r="B45" s="195">
        <v>0.52777777777777779</v>
      </c>
      <c r="C45" s="195"/>
      <c r="D45" s="196"/>
      <c r="E45" s="171">
        <v>9</v>
      </c>
      <c r="F45" s="197" t="str">
        <f>VLOOKUP(E45,ブロック分け!$B$7:$F$29,2,FALSE)</f>
        <v>FC VALON</v>
      </c>
      <c r="G45" s="198"/>
      <c r="H45" s="198"/>
      <c r="I45" s="198"/>
      <c r="J45" s="199"/>
      <c r="K45" s="174"/>
      <c r="L45" s="174" t="s">
        <v>3</v>
      </c>
      <c r="N45" s="73" t="s">
        <v>4</v>
      </c>
      <c r="P45" s="174" t="s">
        <v>5</v>
      </c>
      <c r="Q45" s="174"/>
      <c r="R45" s="197" t="str">
        <f>VLOOKUP(W45,ブロック分け!$B$7:$F$29,2,FALSE)</f>
        <v>HFC.ZERO真岡</v>
      </c>
      <c r="S45" s="198"/>
      <c r="T45" s="198"/>
      <c r="U45" s="198"/>
      <c r="V45" s="199"/>
      <c r="W45" s="171">
        <v>7</v>
      </c>
      <c r="X45" s="194" t="s">
        <v>3</v>
      </c>
      <c r="Y45" s="174">
        <v>4</v>
      </c>
      <c r="Z45" s="174">
        <v>2</v>
      </c>
      <c r="AA45" s="174">
        <v>5</v>
      </c>
      <c r="AB45" s="174">
        <v>4</v>
      </c>
      <c r="AC45" s="170" t="s">
        <v>5</v>
      </c>
    </row>
    <row r="46" spans="1:29" ht="12" customHeight="1">
      <c r="A46" s="174"/>
      <c r="B46" s="195"/>
      <c r="C46" s="195"/>
      <c r="D46" s="196"/>
      <c r="E46" s="172"/>
      <c r="F46" s="200"/>
      <c r="G46" s="201"/>
      <c r="H46" s="201"/>
      <c r="I46" s="201"/>
      <c r="J46" s="202"/>
      <c r="K46" s="174"/>
      <c r="L46" s="174"/>
      <c r="N46" s="73"/>
      <c r="P46" s="174"/>
      <c r="Q46" s="174"/>
      <c r="R46" s="200"/>
      <c r="S46" s="201"/>
      <c r="T46" s="201"/>
      <c r="U46" s="201"/>
      <c r="V46" s="202"/>
      <c r="W46" s="172"/>
      <c r="X46" s="194"/>
      <c r="Y46" s="174"/>
      <c r="Z46" s="174"/>
      <c r="AA46" s="174"/>
      <c r="AB46" s="174"/>
      <c r="AC46" s="170"/>
    </row>
    <row r="47" spans="1:29" ht="12" customHeight="1">
      <c r="A47" s="174"/>
      <c r="B47" s="195"/>
      <c r="C47" s="195"/>
      <c r="D47" s="196"/>
      <c r="E47" s="173"/>
      <c r="F47" s="203"/>
      <c r="G47" s="204"/>
      <c r="H47" s="204"/>
      <c r="I47" s="204"/>
      <c r="J47" s="205"/>
      <c r="K47" s="174"/>
      <c r="L47" s="174"/>
      <c r="N47" s="73" t="s">
        <v>4</v>
      </c>
      <c r="P47" s="174"/>
      <c r="Q47" s="174"/>
      <c r="R47" s="203"/>
      <c r="S47" s="204"/>
      <c r="T47" s="204"/>
      <c r="U47" s="204"/>
      <c r="V47" s="205"/>
      <c r="W47" s="173"/>
      <c r="X47" s="194"/>
      <c r="Y47" s="174"/>
      <c r="Z47" s="174"/>
      <c r="AA47" s="174"/>
      <c r="AB47" s="174"/>
      <c r="AC47" s="170"/>
    </row>
    <row r="48" spans="1:29" ht="12" customHeight="1">
      <c r="F48" s="46"/>
      <c r="G48" s="46"/>
      <c r="H48" s="46"/>
      <c r="I48" s="46"/>
      <c r="J48" s="46"/>
      <c r="N48" s="54"/>
      <c r="R48" s="46"/>
      <c r="S48" s="46"/>
      <c r="T48" s="46"/>
      <c r="U48" s="46"/>
      <c r="V48" s="46"/>
      <c r="X48" s="56"/>
      <c r="AC48" s="53"/>
    </row>
    <row r="49" spans="1:29" ht="12" customHeight="1">
      <c r="A49" s="174" t="s">
        <v>7</v>
      </c>
      <c r="B49" s="195">
        <v>0.5625</v>
      </c>
      <c r="C49" s="195"/>
      <c r="D49" s="196"/>
      <c r="E49" s="171">
        <v>2</v>
      </c>
      <c r="F49" s="215" t="str">
        <f>VLOOKUP(E49,ブロック分け!$B$7:$F$29,2,FALSE)</f>
        <v>今市第三カルナヴァル</v>
      </c>
      <c r="G49" s="216"/>
      <c r="H49" s="216"/>
      <c r="I49" s="216"/>
      <c r="J49" s="217"/>
      <c r="K49" s="174"/>
      <c r="L49" s="174" t="s">
        <v>3</v>
      </c>
      <c r="N49" s="73" t="s">
        <v>4</v>
      </c>
      <c r="P49" s="174" t="s">
        <v>5</v>
      </c>
      <c r="Q49" s="174"/>
      <c r="R49" s="197" t="str">
        <f>VLOOKUP(W49,ブロック分け!$B$7:$F$29,2,FALSE)</f>
        <v>栃木SC ジュニア</v>
      </c>
      <c r="S49" s="198"/>
      <c r="T49" s="198"/>
      <c r="U49" s="198"/>
      <c r="V49" s="199"/>
      <c r="W49" s="171">
        <v>5</v>
      </c>
      <c r="X49" s="184" t="s">
        <v>3</v>
      </c>
      <c r="Y49" s="174">
        <v>9</v>
      </c>
      <c r="Z49" s="174">
        <v>1</v>
      </c>
      <c r="AA49" s="174">
        <v>7</v>
      </c>
      <c r="AB49" s="174">
        <v>9</v>
      </c>
      <c r="AC49" s="170" t="s">
        <v>5</v>
      </c>
    </row>
    <row r="50" spans="1:29" ht="12" customHeight="1">
      <c r="A50" s="174"/>
      <c r="B50" s="195"/>
      <c r="C50" s="195"/>
      <c r="D50" s="196"/>
      <c r="E50" s="172"/>
      <c r="F50" s="218"/>
      <c r="G50" s="219"/>
      <c r="H50" s="219"/>
      <c r="I50" s="219"/>
      <c r="J50" s="220"/>
      <c r="K50" s="174"/>
      <c r="L50" s="174"/>
      <c r="N50" s="73"/>
      <c r="P50" s="174"/>
      <c r="Q50" s="174"/>
      <c r="R50" s="200"/>
      <c r="S50" s="201"/>
      <c r="T50" s="201"/>
      <c r="U50" s="201"/>
      <c r="V50" s="202"/>
      <c r="W50" s="172"/>
      <c r="X50" s="184"/>
      <c r="Y50" s="174"/>
      <c r="Z50" s="174"/>
      <c r="AA50" s="174"/>
      <c r="AB50" s="174"/>
      <c r="AC50" s="170"/>
    </row>
    <row r="51" spans="1:29" ht="12" customHeight="1">
      <c r="A51" s="174"/>
      <c r="B51" s="195"/>
      <c r="C51" s="195"/>
      <c r="D51" s="196"/>
      <c r="E51" s="173"/>
      <c r="F51" s="221"/>
      <c r="G51" s="222"/>
      <c r="H51" s="222"/>
      <c r="I51" s="222"/>
      <c r="J51" s="223"/>
      <c r="K51" s="174"/>
      <c r="L51" s="174"/>
      <c r="N51" s="73" t="s">
        <v>4</v>
      </c>
      <c r="P51" s="174"/>
      <c r="Q51" s="174"/>
      <c r="R51" s="203"/>
      <c r="S51" s="204"/>
      <c r="T51" s="204"/>
      <c r="U51" s="204"/>
      <c r="V51" s="205"/>
      <c r="W51" s="173"/>
      <c r="X51" s="184"/>
      <c r="Y51" s="174"/>
      <c r="Z51" s="174"/>
      <c r="AA51" s="174"/>
      <c r="AB51" s="174"/>
      <c r="AC51" s="170"/>
    </row>
    <row r="52" spans="1:29" ht="12" customHeight="1">
      <c r="F52" s="46"/>
      <c r="G52" s="46"/>
      <c r="H52" s="46"/>
      <c r="I52" s="46"/>
      <c r="J52" s="46"/>
      <c r="N52" s="54"/>
      <c r="O52" s="61"/>
      <c r="R52" s="46"/>
      <c r="S52" s="46"/>
      <c r="T52" s="46"/>
      <c r="U52" s="46"/>
      <c r="V52" s="46"/>
      <c r="X52" s="56"/>
      <c r="AC52" s="53"/>
    </row>
    <row r="53" spans="1:29" ht="12" customHeight="1">
      <c r="A53" s="174" t="s">
        <v>8</v>
      </c>
      <c r="B53" s="195">
        <v>0.59722222222222221</v>
      </c>
      <c r="C53" s="195"/>
      <c r="D53" s="196"/>
      <c r="E53" s="171">
        <v>1</v>
      </c>
      <c r="F53" s="175" t="str">
        <f>VLOOKUP(E53,ブロック分け!$B$7:$F$29,2,FALSE)</f>
        <v>足利トレヴィータFC</v>
      </c>
      <c r="G53" s="176"/>
      <c r="H53" s="176"/>
      <c r="I53" s="176"/>
      <c r="J53" s="177"/>
      <c r="K53" s="174"/>
      <c r="L53" s="174" t="s">
        <v>3</v>
      </c>
      <c r="N53" s="73" t="s">
        <v>4</v>
      </c>
      <c r="P53" s="174" t="s">
        <v>5</v>
      </c>
      <c r="Q53" s="174"/>
      <c r="R53" s="197" t="str">
        <f>VLOOKUP(W53,ブロック分け!$B$7:$F$29,2,FALSE)</f>
        <v>HFC.ZERO真岡</v>
      </c>
      <c r="S53" s="198"/>
      <c r="T53" s="198"/>
      <c r="U53" s="198"/>
      <c r="V53" s="199"/>
      <c r="W53" s="171">
        <v>7</v>
      </c>
      <c r="X53" s="184" t="s">
        <v>3</v>
      </c>
      <c r="Y53" s="174">
        <v>10</v>
      </c>
      <c r="Z53" s="174">
        <v>9</v>
      </c>
      <c r="AA53" s="174">
        <v>5</v>
      </c>
      <c r="AB53" s="174">
        <v>10</v>
      </c>
      <c r="AC53" s="170" t="s">
        <v>5</v>
      </c>
    </row>
    <row r="54" spans="1:29" ht="12" customHeight="1">
      <c r="A54" s="174"/>
      <c r="B54" s="195"/>
      <c r="C54" s="195"/>
      <c r="D54" s="196"/>
      <c r="E54" s="172"/>
      <c r="F54" s="178"/>
      <c r="G54" s="179"/>
      <c r="H54" s="179"/>
      <c r="I54" s="179"/>
      <c r="J54" s="180"/>
      <c r="K54" s="174"/>
      <c r="L54" s="174"/>
      <c r="N54" s="73"/>
      <c r="P54" s="174"/>
      <c r="Q54" s="174"/>
      <c r="R54" s="200"/>
      <c r="S54" s="201"/>
      <c r="T54" s="201"/>
      <c r="U54" s="201"/>
      <c r="V54" s="202"/>
      <c r="W54" s="172"/>
      <c r="X54" s="184"/>
      <c r="Y54" s="174"/>
      <c r="Z54" s="174"/>
      <c r="AA54" s="174"/>
      <c r="AB54" s="174"/>
      <c r="AC54" s="170"/>
    </row>
    <row r="55" spans="1:29" ht="12" customHeight="1">
      <c r="A55" s="174"/>
      <c r="B55" s="195"/>
      <c r="C55" s="195"/>
      <c r="D55" s="196"/>
      <c r="E55" s="173"/>
      <c r="F55" s="181"/>
      <c r="G55" s="182"/>
      <c r="H55" s="182"/>
      <c r="I55" s="182"/>
      <c r="J55" s="183"/>
      <c r="K55" s="174"/>
      <c r="L55" s="174"/>
      <c r="N55" s="73" t="s">
        <v>4</v>
      </c>
      <c r="P55" s="174"/>
      <c r="Q55" s="174"/>
      <c r="R55" s="203"/>
      <c r="S55" s="204"/>
      <c r="T55" s="204"/>
      <c r="U55" s="204"/>
      <c r="V55" s="205"/>
      <c r="W55" s="173"/>
      <c r="X55" s="184"/>
      <c r="Y55" s="174"/>
      <c r="Z55" s="174"/>
      <c r="AA55" s="174"/>
      <c r="AB55" s="174"/>
      <c r="AC55" s="170"/>
    </row>
    <row r="56" spans="1:29" ht="12" customHeight="1">
      <c r="F56" s="46"/>
      <c r="G56" s="46"/>
      <c r="H56" s="46"/>
      <c r="I56" s="46"/>
      <c r="J56" s="46"/>
      <c r="N56" s="54"/>
      <c r="R56" s="46"/>
      <c r="S56" s="46"/>
      <c r="T56" s="46"/>
      <c r="U56" s="46"/>
      <c r="V56" s="46"/>
      <c r="X56" s="56"/>
      <c r="AC56" s="53"/>
    </row>
    <row r="57" spans="1:29" ht="12" customHeight="1">
      <c r="A57" s="174" t="s">
        <v>9</v>
      </c>
      <c r="B57" s="195">
        <v>0.63194444444444442</v>
      </c>
      <c r="C57" s="195"/>
      <c r="D57" s="196"/>
      <c r="E57" s="171">
        <v>9</v>
      </c>
      <c r="F57" s="197" t="str">
        <f>VLOOKUP(E57,ブロック分け!$B$7:$F$29,2,FALSE)</f>
        <v>FC VALON</v>
      </c>
      <c r="G57" s="198"/>
      <c r="H57" s="198"/>
      <c r="I57" s="198"/>
      <c r="J57" s="199"/>
      <c r="K57" s="174"/>
      <c r="L57" s="174" t="s">
        <v>3</v>
      </c>
      <c r="N57" s="73" t="s">
        <v>4</v>
      </c>
      <c r="P57" s="174" t="s">
        <v>5</v>
      </c>
      <c r="Q57" s="174"/>
      <c r="R57" s="197" t="str">
        <f>VLOOKUP(W57,ブロック分け!$B$7:$F$29,2,FALSE)</f>
        <v>栃木SC ジュニア</v>
      </c>
      <c r="S57" s="198"/>
      <c r="T57" s="198"/>
      <c r="U57" s="198"/>
      <c r="V57" s="199"/>
      <c r="W57" s="171">
        <v>5</v>
      </c>
      <c r="X57" s="184" t="s">
        <v>3</v>
      </c>
      <c r="Y57" s="174">
        <v>7</v>
      </c>
      <c r="Z57" s="174">
        <v>2</v>
      </c>
      <c r="AA57" s="174">
        <v>3</v>
      </c>
      <c r="AB57" s="174">
        <v>7</v>
      </c>
      <c r="AC57" s="170" t="s">
        <v>5</v>
      </c>
    </row>
    <row r="58" spans="1:29" ht="12" customHeight="1">
      <c r="A58" s="174"/>
      <c r="B58" s="195"/>
      <c r="C58" s="195"/>
      <c r="D58" s="196"/>
      <c r="E58" s="172"/>
      <c r="F58" s="200"/>
      <c r="G58" s="201"/>
      <c r="H58" s="201"/>
      <c r="I58" s="201"/>
      <c r="J58" s="202"/>
      <c r="K58" s="174"/>
      <c r="L58" s="174"/>
      <c r="N58" s="73"/>
      <c r="P58" s="174"/>
      <c r="Q58" s="174"/>
      <c r="R58" s="200"/>
      <c r="S58" s="201"/>
      <c r="T58" s="201"/>
      <c r="U58" s="201"/>
      <c r="V58" s="202"/>
      <c r="W58" s="172"/>
      <c r="X58" s="184"/>
      <c r="Y58" s="174"/>
      <c r="Z58" s="174"/>
      <c r="AA58" s="174"/>
      <c r="AB58" s="174"/>
      <c r="AC58" s="170"/>
    </row>
    <row r="59" spans="1:29" ht="12" customHeight="1">
      <c r="A59" s="174"/>
      <c r="B59" s="195"/>
      <c r="C59" s="195"/>
      <c r="D59" s="196"/>
      <c r="E59" s="173"/>
      <c r="F59" s="203"/>
      <c r="G59" s="204"/>
      <c r="H59" s="204"/>
      <c r="I59" s="204"/>
      <c r="J59" s="205"/>
      <c r="K59" s="174"/>
      <c r="L59" s="174"/>
      <c r="N59" s="73" t="s">
        <v>4</v>
      </c>
      <c r="P59" s="174"/>
      <c r="Q59" s="174"/>
      <c r="R59" s="203"/>
      <c r="S59" s="204"/>
      <c r="T59" s="204"/>
      <c r="U59" s="204"/>
      <c r="V59" s="205"/>
      <c r="W59" s="173"/>
      <c r="X59" s="184"/>
      <c r="Y59" s="174"/>
      <c r="Z59" s="174"/>
      <c r="AA59" s="174"/>
      <c r="AB59" s="174"/>
      <c r="AC59" s="170"/>
    </row>
    <row r="60" spans="1:29" ht="12" customHeight="1">
      <c r="F60" s="46"/>
      <c r="G60" s="46"/>
      <c r="H60" s="46"/>
      <c r="I60" s="46"/>
      <c r="J60" s="46"/>
      <c r="N60" s="54"/>
      <c r="R60" s="46"/>
      <c r="S60" s="46"/>
      <c r="T60" s="46"/>
      <c r="U60" s="46"/>
      <c r="V60" s="46"/>
      <c r="X60" s="56"/>
      <c r="AC60" s="53"/>
    </row>
    <row r="61" spans="1:29" ht="12" customHeight="1">
      <c r="A61" s="174" t="s">
        <v>10</v>
      </c>
      <c r="B61" s="195">
        <v>0.66666666666666663</v>
      </c>
      <c r="C61" s="195"/>
      <c r="D61" s="196"/>
      <c r="E61" s="171">
        <v>2</v>
      </c>
      <c r="F61" s="215" t="str">
        <f>VLOOKUP(E61,ブロック分け!$B$7:$F$29,2,FALSE)</f>
        <v>今市第三カルナヴァル</v>
      </c>
      <c r="G61" s="216"/>
      <c r="H61" s="216"/>
      <c r="I61" s="216"/>
      <c r="J61" s="217"/>
      <c r="K61" s="174"/>
      <c r="L61" s="174" t="s">
        <v>3</v>
      </c>
      <c r="N61" s="73" t="s">
        <v>4</v>
      </c>
      <c r="P61" s="174" t="s">
        <v>5</v>
      </c>
      <c r="Q61" s="174"/>
      <c r="R61" s="224" t="str">
        <f>VLOOKUP(W61,ブロック分け!$B$7:$F$29,2,FALSE)</f>
        <v>野原グランディオスFC</v>
      </c>
      <c r="S61" s="225"/>
      <c r="T61" s="225"/>
      <c r="U61" s="225"/>
      <c r="V61" s="226"/>
      <c r="W61" s="171">
        <v>3</v>
      </c>
      <c r="X61" s="184" t="s">
        <v>3</v>
      </c>
      <c r="Y61" s="174">
        <v>6</v>
      </c>
      <c r="Z61" s="174">
        <v>7</v>
      </c>
      <c r="AA61" s="174">
        <v>9</v>
      </c>
      <c r="AB61" s="174">
        <v>6</v>
      </c>
      <c r="AC61" s="170" t="s">
        <v>5</v>
      </c>
    </row>
    <row r="62" spans="1:29" ht="12" customHeight="1">
      <c r="A62" s="174"/>
      <c r="B62" s="195"/>
      <c r="C62" s="195"/>
      <c r="D62" s="196"/>
      <c r="E62" s="172"/>
      <c r="F62" s="218"/>
      <c r="G62" s="219"/>
      <c r="H62" s="219"/>
      <c r="I62" s="219"/>
      <c r="J62" s="220"/>
      <c r="K62" s="174"/>
      <c r="L62" s="174"/>
      <c r="N62" s="73"/>
      <c r="P62" s="174"/>
      <c r="Q62" s="174"/>
      <c r="R62" s="227"/>
      <c r="S62" s="228"/>
      <c r="T62" s="228"/>
      <c r="U62" s="228"/>
      <c r="V62" s="229"/>
      <c r="W62" s="172"/>
      <c r="X62" s="184"/>
      <c r="Y62" s="174"/>
      <c r="Z62" s="174"/>
      <c r="AA62" s="174"/>
      <c r="AB62" s="174"/>
      <c r="AC62" s="170"/>
    </row>
    <row r="63" spans="1:29" ht="12" customHeight="1">
      <c r="A63" s="174"/>
      <c r="B63" s="195"/>
      <c r="C63" s="195"/>
      <c r="D63" s="196"/>
      <c r="E63" s="173"/>
      <c r="F63" s="221"/>
      <c r="G63" s="222"/>
      <c r="H63" s="222"/>
      <c r="I63" s="222"/>
      <c r="J63" s="223"/>
      <c r="K63" s="174"/>
      <c r="L63" s="174"/>
      <c r="N63" s="73" t="s">
        <v>4</v>
      </c>
      <c r="P63" s="174"/>
      <c r="Q63" s="174"/>
      <c r="R63" s="230"/>
      <c r="S63" s="231"/>
      <c r="T63" s="231"/>
      <c r="U63" s="231"/>
      <c r="V63" s="232"/>
      <c r="W63" s="173"/>
      <c r="X63" s="184"/>
      <c r="Y63" s="174"/>
      <c r="Z63" s="174"/>
      <c r="AA63" s="174"/>
      <c r="AB63" s="174"/>
      <c r="AC63" s="170"/>
    </row>
    <row r="64" spans="1:29" ht="9.75" customHeight="1">
      <c r="F64" s="46"/>
      <c r="G64" s="46"/>
      <c r="H64" s="46"/>
      <c r="I64" s="46"/>
      <c r="J64" s="46"/>
      <c r="N64" s="54"/>
      <c r="R64" s="46"/>
      <c r="S64" s="46"/>
      <c r="T64" s="46"/>
      <c r="U64" s="46"/>
      <c r="V64" s="46"/>
      <c r="X64" s="56"/>
      <c r="AC64" s="53"/>
    </row>
    <row r="65" spans="1:29">
      <c r="A65" s="190"/>
      <c r="B65" s="214"/>
      <c r="C65" s="214"/>
      <c r="D65" s="214"/>
      <c r="E65" s="190"/>
      <c r="F65" s="201"/>
      <c r="G65" s="201"/>
      <c r="H65" s="201"/>
      <c r="I65" s="201"/>
      <c r="J65" s="201"/>
      <c r="K65" s="190"/>
      <c r="L65" s="190"/>
      <c r="M65" s="21"/>
      <c r="N65" s="57"/>
      <c r="O65" s="21"/>
      <c r="P65" s="190"/>
      <c r="Q65" s="190"/>
      <c r="R65" s="201"/>
      <c r="S65" s="201"/>
      <c r="T65" s="201"/>
      <c r="U65" s="201"/>
      <c r="V65" s="201"/>
      <c r="W65" s="190"/>
      <c r="X65" s="237"/>
      <c r="Y65" s="190"/>
      <c r="Z65" s="190"/>
      <c r="AA65" s="190"/>
      <c r="AB65" s="190"/>
      <c r="AC65" s="236"/>
    </row>
    <row r="66" spans="1:29">
      <c r="A66" s="190"/>
      <c r="B66" s="214"/>
      <c r="C66" s="214"/>
      <c r="D66" s="214"/>
      <c r="E66" s="190"/>
      <c r="F66" s="201"/>
      <c r="G66" s="201"/>
      <c r="H66" s="201"/>
      <c r="I66" s="201"/>
      <c r="J66" s="201"/>
      <c r="K66" s="190"/>
      <c r="L66" s="190"/>
      <c r="M66" s="21"/>
      <c r="N66" s="57"/>
      <c r="O66" s="21"/>
      <c r="P66" s="190"/>
      <c r="Q66" s="190"/>
      <c r="R66" s="201"/>
      <c r="S66" s="201"/>
      <c r="T66" s="201"/>
      <c r="U66" s="201"/>
      <c r="V66" s="201"/>
      <c r="W66" s="190"/>
      <c r="X66" s="237"/>
      <c r="Y66" s="190"/>
      <c r="Z66" s="190"/>
      <c r="AA66" s="190"/>
      <c r="AB66" s="190"/>
      <c r="AC66" s="236"/>
    </row>
    <row r="67" spans="1:29">
      <c r="A67" s="190"/>
      <c r="B67" s="214"/>
      <c r="C67" s="214"/>
      <c r="D67" s="214"/>
      <c r="E67" s="190"/>
      <c r="F67" s="201"/>
      <c r="G67" s="201"/>
      <c r="H67" s="201"/>
      <c r="I67" s="201"/>
      <c r="J67" s="201"/>
      <c r="K67" s="190"/>
      <c r="L67" s="190"/>
      <c r="M67" s="21"/>
      <c r="N67" s="57"/>
      <c r="O67" s="21"/>
      <c r="P67" s="190"/>
      <c r="Q67" s="190"/>
      <c r="R67" s="201"/>
      <c r="S67" s="201"/>
      <c r="T67" s="201"/>
      <c r="U67" s="201"/>
      <c r="V67" s="201"/>
      <c r="W67" s="190"/>
      <c r="X67" s="237"/>
      <c r="Y67" s="190"/>
      <c r="Z67" s="190"/>
      <c r="AA67" s="190"/>
      <c r="AB67" s="190"/>
      <c r="AC67" s="236"/>
    </row>
    <row r="68" spans="1:29">
      <c r="A68" s="54"/>
      <c r="B68" s="48"/>
      <c r="C68" s="48"/>
      <c r="D68" s="48"/>
      <c r="E68" s="57"/>
      <c r="F68" s="59"/>
      <c r="G68" s="59"/>
      <c r="H68" s="59"/>
      <c r="I68" s="59"/>
      <c r="J68" s="59"/>
      <c r="K68" s="54"/>
      <c r="L68" s="54"/>
      <c r="N68" s="54"/>
      <c r="P68" s="54"/>
      <c r="Q68" s="54"/>
      <c r="R68" s="59"/>
      <c r="S68" s="59"/>
      <c r="T68" s="59"/>
      <c r="U68" s="59"/>
      <c r="V68" s="59"/>
      <c r="W68" s="57"/>
      <c r="X68" s="56"/>
      <c r="Y68" s="54"/>
      <c r="Z68" s="54"/>
      <c r="AA68" s="54"/>
      <c r="AB68" s="54"/>
      <c r="AC68" s="53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P35" sqref="P35:AB36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46"/>
      <c r="L3" s="208" t="s">
        <v>11</v>
      </c>
      <c r="M3" s="209"/>
      <c r="N3" s="209"/>
      <c r="O3" s="210"/>
      <c r="P3" s="207" t="s">
        <v>86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11</v>
      </c>
      <c r="B4" s="185" t="str">
        <f>VLOOKUP(A4,ブロック分け!$B$7:$F$29,2,FALSE)</f>
        <v>野木SSS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88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12</v>
      </c>
      <c r="B5" s="185" t="str">
        <f>VLOOKUP(A5,ブロック分け!$B$7:$F$29,2,FALSE)</f>
        <v>しおやFCヴィガウス</v>
      </c>
      <c r="C5" s="185"/>
      <c r="D5" s="185"/>
      <c r="E5" s="185"/>
      <c r="F5" s="185"/>
      <c r="G5" s="185"/>
      <c r="H5" s="185"/>
      <c r="I5" s="185"/>
      <c r="J5" s="185"/>
      <c r="L5" s="186" t="s">
        <v>21</v>
      </c>
      <c r="M5" s="186"/>
      <c r="N5" s="186"/>
      <c r="O5" s="186"/>
      <c r="P5" s="191" t="s">
        <v>74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44"/>
    </row>
    <row r="6" spans="1:29" ht="17.100000000000001" customHeight="1">
      <c r="A6" s="39">
        <v>13</v>
      </c>
      <c r="B6" s="185" t="str">
        <f>VLOOKUP(A6,ブロック分け!$B$7:$F$29,2,FALSE)</f>
        <v>FCアネーロ宇都宮</v>
      </c>
      <c r="C6" s="185"/>
      <c r="D6" s="185"/>
      <c r="E6" s="185"/>
      <c r="F6" s="185"/>
      <c r="G6" s="185"/>
      <c r="H6" s="185"/>
      <c r="I6" s="185"/>
      <c r="J6" s="185"/>
      <c r="L6" s="186" t="s">
        <v>22</v>
      </c>
      <c r="M6" s="186"/>
      <c r="N6" s="186"/>
      <c r="O6" s="186"/>
      <c r="P6" s="191" t="s">
        <v>157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44"/>
    </row>
    <row r="7" spans="1:29" ht="17.100000000000001" customHeight="1">
      <c r="A7" s="39">
        <v>14</v>
      </c>
      <c r="B7" s="185" t="str">
        <f>VLOOKUP(A7,ブロック分け!$B$7:$F$29,2,FALSE)</f>
        <v>御厨FC</v>
      </c>
      <c r="C7" s="185"/>
      <c r="D7" s="185"/>
      <c r="E7" s="185"/>
      <c r="F7" s="185"/>
      <c r="G7" s="185"/>
      <c r="H7" s="185"/>
      <c r="I7" s="185"/>
      <c r="J7" s="185"/>
      <c r="L7" s="187"/>
      <c r="M7" s="187"/>
      <c r="N7" s="187"/>
      <c r="O7" s="18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44"/>
    </row>
    <row r="8" spans="1:29" ht="17.100000000000001" customHeight="1">
      <c r="A8" s="39">
        <v>15</v>
      </c>
      <c r="B8" s="185" t="str">
        <f>VLOOKUP(A8,ブロック分け!$B$7:$F$29,2,FALSE)</f>
        <v>細谷SC</v>
      </c>
      <c r="C8" s="185"/>
      <c r="D8" s="185"/>
      <c r="E8" s="185"/>
      <c r="F8" s="185"/>
      <c r="G8" s="185"/>
      <c r="H8" s="185"/>
      <c r="I8" s="185"/>
      <c r="J8" s="185"/>
      <c r="L8" s="188"/>
      <c r="M8" s="188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44"/>
    </row>
    <row r="9" spans="1:29" ht="17.100000000000001" customHeight="1">
      <c r="A9" s="21"/>
      <c r="B9" s="147"/>
      <c r="C9" s="147"/>
      <c r="D9" s="147"/>
      <c r="E9" s="147"/>
      <c r="F9" s="147"/>
      <c r="G9" s="147"/>
      <c r="H9" s="147"/>
      <c r="I9" s="147"/>
      <c r="J9" s="147"/>
      <c r="L9" s="188"/>
      <c r="M9" s="188"/>
      <c r="N9" s="188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9.75" customHeight="1">
      <c r="B11" s="57"/>
      <c r="C11" s="57"/>
      <c r="D11" s="57"/>
      <c r="E11" s="57"/>
      <c r="F11" s="57"/>
      <c r="G11" s="57"/>
      <c r="H11" s="57"/>
      <c r="I11" s="57"/>
      <c r="J11" s="57"/>
    </row>
    <row r="12" spans="1:29" ht="15" customHeight="1">
      <c r="A12" s="45"/>
      <c r="C12" s="45"/>
      <c r="X12" s="56" t="s">
        <v>3</v>
      </c>
      <c r="Y12" s="54" t="s">
        <v>14</v>
      </c>
      <c r="Z12" s="54" t="s">
        <v>15</v>
      </c>
      <c r="AA12" s="54" t="s">
        <v>16</v>
      </c>
      <c r="AB12" s="54" t="s">
        <v>6</v>
      </c>
      <c r="AC12" s="30" t="s">
        <v>5</v>
      </c>
    </row>
    <row r="13" spans="1:29" ht="9.75" customHeight="1">
      <c r="A13" s="174" t="s">
        <v>2</v>
      </c>
      <c r="B13" s="195">
        <v>0.375</v>
      </c>
      <c r="C13" s="195"/>
      <c r="D13" s="196"/>
      <c r="E13" s="171">
        <v>11</v>
      </c>
      <c r="F13" s="197" t="str">
        <f>VLOOKUP(E13,ブロック分け!$B$7:$F$29,2,FALSE)</f>
        <v>野木SSS</v>
      </c>
      <c r="G13" s="198"/>
      <c r="H13" s="198"/>
      <c r="I13" s="198"/>
      <c r="J13" s="199"/>
      <c r="K13" s="174"/>
      <c r="L13" s="174" t="s">
        <v>3</v>
      </c>
      <c r="N13" s="73" t="s">
        <v>4</v>
      </c>
      <c r="P13" s="174" t="s">
        <v>5</v>
      </c>
      <c r="Q13" s="174"/>
      <c r="R13" s="197" t="str">
        <f>VLOOKUP(W13,ブロック分け!$B$7:$F$29,2,FALSE)</f>
        <v>細谷SC</v>
      </c>
      <c r="S13" s="198"/>
      <c r="T13" s="198"/>
      <c r="U13" s="198"/>
      <c r="V13" s="199"/>
      <c r="W13" s="171">
        <v>15</v>
      </c>
      <c r="X13" s="194" t="s">
        <v>3</v>
      </c>
      <c r="Y13" s="174">
        <v>17</v>
      </c>
      <c r="Z13" s="174">
        <v>13</v>
      </c>
      <c r="AA13" s="174">
        <v>13</v>
      </c>
      <c r="AB13" s="174">
        <v>17</v>
      </c>
      <c r="AC13" s="170" t="s">
        <v>5</v>
      </c>
    </row>
    <row r="14" spans="1:29" ht="9.75" customHeight="1">
      <c r="A14" s="174"/>
      <c r="B14" s="195"/>
      <c r="C14" s="195"/>
      <c r="D14" s="196"/>
      <c r="E14" s="172"/>
      <c r="F14" s="200"/>
      <c r="G14" s="201"/>
      <c r="H14" s="201"/>
      <c r="I14" s="201"/>
      <c r="J14" s="202"/>
      <c r="K14" s="174"/>
      <c r="L14" s="174"/>
      <c r="N14" s="73"/>
      <c r="P14" s="174"/>
      <c r="Q14" s="174"/>
      <c r="R14" s="200"/>
      <c r="S14" s="201"/>
      <c r="T14" s="201"/>
      <c r="U14" s="201"/>
      <c r="V14" s="202"/>
      <c r="W14" s="172"/>
      <c r="X14" s="194"/>
      <c r="Y14" s="174"/>
      <c r="Z14" s="174"/>
      <c r="AA14" s="174"/>
      <c r="AB14" s="174"/>
      <c r="AC14" s="170"/>
    </row>
    <row r="15" spans="1:29" ht="9.75" customHeight="1">
      <c r="A15" s="174"/>
      <c r="B15" s="195"/>
      <c r="C15" s="195"/>
      <c r="D15" s="196"/>
      <c r="E15" s="173"/>
      <c r="F15" s="203"/>
      <c r="G15" s="204"/>
      <c r="H15" s="204"/>
      <c r="I15" s="204"/>
      <c r="J15" s="205"/>
      <c r="K15" s="174"/>
      <c r="L15" s="174"/>
      <c r="N15" s="73" t="s">
        <v>4</v>
      </c>
      <c r="P15" s="174"/>
      <c r="Q15" s="174"/>
      <c r="R15" s="203"/>
      <c r="S15" s="204"/>
      <c r="T15" s="204"/>
      <c r="U15" s="204"/>
      <c r="V15" s="205"/>
      <c r="W15" s="173"/>
      <c r="X15" s="194"/>
      <c r="Y15" s="174"/>
      <c r="Z15" s="174"/>
      <c r="AA15" s="174"/>
      <c r="AB15" s="174"/>
      <c r="AC15" s="170"/>
    </row>
    <row r="16" spans="1:29" ht="9.75" customHeight="1">
      <c r="F16" s="46"/>
      <c r="G16" s="46"/>
      <c r="H16" s="46"/>
      <c r="I16" s="46"/>
      <c r="J16" s="46"/>
      <c r="N16" s="54"/>
      <c r="R16" s="46"/>
      <c r="S16" s="46"/>
      <c r="T16" s="46"/>
      <c r="U16" s="46"/>
      <c r="V16" s="46"/>
      <c r="X16" s="56"/>
      <c r="AC16" s="53"/>
    </row>
    <row r="17" spans="1:29" ht="9.75" customHeight="1">
      <c r="A17" s="174" t="s">
        <v>7</v>
      </c>
      <c r="B17" s="195">
        <v>0.40972222222222227</v>
      </c>
      <c r="C17" s="195"/>
      <c r="D17" s="196"/>
      <c r="E17" s="171">
        <v>17</v>
      </c>
      <c r="F17" s="175" t="str">
        <f>VLOOKUP(E17,ブロック分け!$B$7:$F$29,2,FALSE)</f>
        <v>今市FCプログレス</v>
      </c>
      <c r="G17" s="176"/>
      <c r="H17" s="176"/>
      <c r="I17" s="176"/>
      <c r="J17" s="177"/>
      <c r="K17" s="174"/>
      <c r="L17" s="174" t="s">
        <v>3</v>
      </c>
      <c r="N17" s="73" t="s">
        <v>4</v>
      </c>
      <c r="P17" s="174" t="s">
        <v>5</v>
      </c>
      <c r="Q17" s="174"/>
      <c r="R17" s="175" t="str">
        <f>VLOOKUP(W17,ブロック分け!$B$7:$F$29,2,FALSE)</f>
        <v>FCアネーロ宇都宮</v>
      </c>
      <c r="S17" s="176"/>
      <c r="T17" s="176"/>
      <c r="U17" s="176"/>
      <c r="V17" s="177"/>
      <c r="W17" s="171">
        <v>13</v>
      </c>
      <c r="X17" s="184" t="s">
        <v>3</v>
      </c>
      <c r="Y17" s="174">
        <v>15</v>
      </c>
      <c r="Z17" s="174">
        <v>11</v>
      </c>
      <c r="AA17" s="174">
        <v>11</v>
      </c>
      <c r="AB17" s="174">
        <v>15</v>
      </c>
      <c r="AC17" s="170" t="s">
        <v>5</v>
      </c>
    </row>
    <row r="18" spans="1:29" ht="9.75" customHeight="1">
      <c r="A18" s="174"/>
      <c r="B18" s="195"/>
      <c r="C18" s="195"/>
      <c r="D18" s="196"/>
      <c r="E18" s="172"/>
      <c r="F18" s="178"/>
      <c r="G18" s="179"/>
      <c r="H18" s="179"/>
      <c r="I18" s="179"/>
      <c r="J18" s="180"/>
      <c r="K18" s="174"/>
      <c r="L18" s="174"/>
      <c r="N18" s="73"/>
      <c r="P18" s="174"/>
      <c r="Q18" s="174"/>
      <c r="R18" s="178"/>
      <c r="S18" s="179"/>
      <c r="T18" s="179"/>
      <c r="U18" s="179"/>
      <c r="V18" s="180"/>
      <c r="W18" s="172"/>
      <c r="X18" s="184"/>
      <c r="Y18" s="174"/>
      <c r="Z18" s="174"/>
      <c r="AA18" s="174"/>
      <c r="AB18" s="174"/>
      <c r="AC18" s="170"/>
    </row>
    <row r="19" spans="1:29" ht="9.75" customHeight="1">
      <c r="A19" s="174"/>
      <c r="B19" s="195"/>
      <c r="C19" s="195"/>
      <c r="D19" s="196"/>
      <c r="E19" s="173"/>
      <c r="F19" s="181"/>
      <c r="G19" s="182"/>
      <c r="H19" s="182"/>
      <c r="I19" s="182"/>
      <c r="J19" s="183"/>
      <c r="K19" s="174"/>
      <c r="L19" s="174"/>
      <c r="N19" s="73" t="s">
        <v>4</v>
      </c>
      <c r="P19" s="174"/>
      <c r="Q19" s="174"/>
      <c r="R19" s="181"/>
      <c r="S19" s="182"/>
      <c r="T19" s="182"/>
      <c r="U19" s="182"/>
      <c r="V19" s="183"/>
      <c r="W19" s="173"/>
      <c r="X19" s="184"/>
      <c r="Y19" s="174"/>
      <c r="Z19" s="174"/>
      <c r="AA19" s="174"/>
      <c r="AB19" s="174"/>
      <c r="AC19" s="170"/>
    </row>
    <row r="20" spans="1:29" ht="9.75" customHeight="1">
      <c r="F20" s="46"/>
      <c r="G20" s="46"/>
      <c r="H20" s="46"/>
      <c r="I20" s="46"/>
      <c r="J20" s="46"/>
      <c r="N20" s="54"/>
      <c r="O20" s="61"/>
      <c r="R20" s="46"/>
      <c r="S20" s="46"/>
      <c r="T20" s="46"/>
      <c r="U20" s="46"/>
      <c r="V20" s="46"/>
      <c r="X20" s="56"/>
      <c r="AC20" s="53"/>
    </row>
    <row r="21" spans="1:29" ht="9.75" customHeight="1">
      <c r="A21" s="174" t="s">
        <v>8</v>
      </c>
      <c r="B21" s="195">
        <v>0.44444444444444442</v>
      </c>
      <c r="C21" s="195"/>
      <c r="D21" s="196"/>
      <c r="E21" s="171">
        <v>11</v>
      </c>
      <c r="F21" s="197" t="str">
        <f>VLOOKUP(E21,ブロック分け!$B$7:$F$29,2,FALSE)</f>
        <v>野木SSS</v>
      </c>
      <c r="G21" s="198"/>
      <c r="H21" s="198"/>
      <c r="I21" s="198"/>
      <c r="J21" s="199"/>
      <c r="K21" s="174"/>
      <c r="L21" s="174" t="s">
        <v>3</v>
      </c>
      <c r="N21" s="73" t="s">
        <v>4</v>
      </c>
      <c r="P21" s="174" t="s">
        <v>5</v>
      </c>
      <c r="Q21" s="174"/>
      <c r="R21" s="197" t="str">
        <f>VLOOKUP(W21,ブロック分け!$B$7:$F$29,2,FALSE)</f>
        <v>御厨FC</v>
      </c>
      <c r="S21" s="198"/>
      <c r="T21" s="198"/>
      <c r="U21" s="198"/>
      <c r="V21" s="199"/>
      <c r="W21" s="171">
        <v>14</v>
      </c>
      <c r="X21" s="184" t="s">
        <v>3</v>
      </c>
      <c r="Y21" s="174">
        <v>12</v>
      </c>
      <c r="Z21" s="174">
        <v>16</v>
      </c>
      <c r="AA21" s="174">
        <v>16</v>
      </c>
      <c r="AB21" s="174">
        <v>12</v>
      </c>
      <c r="AC21" s="170" t="s">
        <v>5</v>
      </c>
    </row>
    <row r="22" spans="1:29" ht="9.75" customHeight="1">
      <c r="A22" s="174"/>
      <c r="B22" s="195"/>
      <c r="C22" s="195"/>
      <c r="D22" s="196"/>
      <c r="E22" s="172"/>
      <c r="F22" s="200"/>
      <c r="G22" s="201"/>
      <c r="H22" s="201"/>
      <c r="I22" s="201"/>
      <c r="J22" s="202"/>
      <c r="K22" s="174"/>
      <c r="L22" s="174"/>
      <c r="N22" s="73"/>
      <c r="P22" s="174"/>
      <c r="Q22" s="174"/>
      <c r="R22" s="200"/>
      <c r="S22" s="201"/>
      <c r="T22" s="201"/>
      <c r="U22" s="201"/>
      <c r="V22" s="202"/>
      <c r="W22" s="172"/>
      <c r="X22" s="184"/>
      <c r="Y22" s="174"/>
      <c r="Z22" s="174"/>
      <c r="AA22" s="174"/>
      <c r="AB22" s="174"/>
      <c r="AC22" s="170"/>
    </row>
    <row r="23" spans="1:29" ht="9.75" customHeight="1">
      <c r="A23" s="174"/>
      <c r="B23" s="195"/>
      <c r="C23" s="195"/>
      <c r="D23" s="196"/>
      <c r="E23" s="173"/>
      <c r="F23" s="203"/>
      <c r="G23" s="204"/>
      <c r="H23" s="204"/>
      <c r="I23" s="204"/>
      <c r="J23" s="205"/>
      <c r="K23" s="174"/>
      <c r="L23" s="174"/>
      <c r="N23" s="73" t="s">
        <v>4</v>
      </c>
      <c r="P23" s="174"/>
      <c r="Q23" s="174"/>
      <c r="R23" s="203"/>
      <c r="S23" s="204"/>
      <c r="T23" s="204"/>
      <c r="U23" s="204"/>
      <c r="V23" s="205"/>
      <c r="W23" s="173"/>
      <c r="X23" s="184"/>
      <c r="Y23" s="174"/>
      <c r="Z23" s="174"/>
      <c r="AA23" s="174"/>
      <c r="AB23" s="174"/>
      <c r="AC23" s="170"/>
    </row>
    <row r="24" spans="1:29" ht="9.75" customHeight="1">
      <c r="F24" s="46"/>
      <c r="G24" s="46"/>
      <c r="H24" s="46"/>
      <c r="I24" s="46"/>
      <c r="J24" s="46"/>
      <c r="N24" s="54"/>
      <c r="R24" s="46"/>
      <c r="S24" s="46"/>
      <c r="T24" s="46"/>
      <c r="U24" s="46"/>
      <c r="V24" s="46"/>
      <c r="X24" s="56"/>
      <c r="AC24" s="53"/>
    </row>
    <row r="25" spans="1:29" ht="9.75" customHeight="1">
      <c r="A25" s="174" t="s">
        <v>9</v>
      </c>
      <c r="B25" s="195">
        <v>0.47916666666666669</v>
      </c>
      <c r="C25" s="195"/>
      <c r="D25" s="196"/>
      <c r="E25" s="171">
        <v>16</v>
      </c>
      <c r="F25" s="215" t="str">
        <f>VLOOKUP(E25,ブロック分け!$B$7:$F$29,2,FALSE)</f>
        <v>フットボールクラブ氏家</v>
      </c>
      <c r="G25" s="216"/>
      <c r="H25" s="216"/>
      <c r="I25" s="216"/>
      <c r="J25" s="217"/>
      <c r="K25" s="174"/>
      <c r="L25" s="174" t="s">
        <v>3</v>
      </c>
      <c r="N25" s="73" t="s">
        <v>4</v>
      </c>
      <c r="P25" s="174" t="s">
        <v>5</v>
      </c>
      <c r="Q25" s="174"/>
      <c r="R25" s="175" t="str">
        <f>VLOOKUP(W25,ブロック分け!$B$7:$F$29,2,FALSE)</f>
        <v>しおやFCヴィガウス</v>
      </c>
      <c r="S25" s="176"/>
      <c r="T25" s="176"/>
      <c r="U25" s="176"/>
      <c r="V25" s="177"/>
      <c r="W25" s="171">
        <v>12</v>
      </c>
      <c r="X25" s="184" t="s">
        <v>3</v>
      </c>
      <c r="Y25" s="174">
        <v>11</v>
      </c>
      <c r="Z25" s="174">
        <v>19</v>
      </c>
      <c r="AA25" s="174">
        <v>19</v>
      </c>
      <c r="AB25" s="174">
        <v>11</v>
      </c>
      <c r="AC25" s="170" t="s">
        <v>5</v>
      </c>
    </row>
    <row r="26" spans="1:29" ht="9.75" customHeight="1">
      <c r="A26" s="174"/>
      <c r="B26" s="195"/>
      <c r="C26" s="195"/>
      <c r="D26" s="196"/>
      <c r="E26" s="172"/>
      <c r="F26" s="218"/>
      <c r="G26" s="219"/>
      <c r="H26" s="219"/>
      <c r="I26" s="219"/>
      <c r="J26" s="220"/>
      <c r="K26" s="174"/>
      <c r="L26" s="174"/>
      <c r="N26" s="73"/>
      <c r="P26" s="174"/>
      <c r="Q26" s="174"/>
      <c r="R26" s="178"/>
      <c r="S26" s="179"/>
      <c r="T26" s="179"/>
      <c r="U26" s="179"/>
      <c r="V26" s="180"/>
      <c r="W26" s="172"/>
      <c r="X26" s="184"/>
      <c r="Y26" s="174"/>
      <c r="Z26" s="174"/>
      <c r="AA26" s="174"/>
      <c r="AB26" s="174"/>
      <c r="AC26" s="170"/>
    </row>
    <row r="27" spans="1:29" ht="9.75" customHeight="1">
      <c r="A27" s="174"/>
      <c r="B27" s="195"/>
      <c r="C27" s="195"/>
      <c r="D27" s="196"/>
      <c r="E27" s="173"/>
      <c r="F27" s="221"/>
      <c r="G27" s="222"/>
      <c r="H27" s="222"/>
      <c r="I27" s="222"/>
      <c r="J27" s="223"/>
      <c r="K27" s="174"/>
      <c r="L27" s="174"/>
      <c r="N27" s="73" t="s">
        <v>4</v>
      </c>
      <c r="P27" s="174"/>
      <c r="Q27" s="174"/>
      <c r="R27" s="181"/>
      <c r="S27" s="182"/>
      <c r="T27" s="182"/>
      <c r="U27" s="182"/>
      <c r="V27" s="183"/>
      <c r="W27" s="173"/>
      <c r="X27" s="184"/>
      <c r="Y27" s="174"/>
      <c r="Z27" s="174"/>
      <c r="AA27" s="174"/>
      <c r="AB27" s="174"/>
      <c r="AC27" s="170"/>
    </row>
    <row r="28" spans="1:29" ht="9.75" customHeight="1">
      <c r="F28" s="46"/>
      <c r="G28" s="46"/>
      <c r="H28" s="46"/>
      <c r="I28" s="46"/>
      <c r="J28" s="46"/>
      <c r="N28" s="54"/>
      <c r="R28" s="46"/>
      <c r="S28" s="46"/>
      <c r="T28" s="46"/>
      <c r="U28" s="46"/>
      <c r="V28" s="46"/>
      <c r="X28" s="56"/>
      <c r="AC28" s="53"/>
    </row>
    <row r="29" spans="1:29" ht="9.75" customHeight="1">
      <c r="F29" s="46"/>
      <c r="G29" s="46"/>
      <c r="H29" s="46"/>
      <c r="I29" s="46"/>
      <c r="J29" s="46"/>
      <c r="N29" s="54"/>
      <c r="R29" s="46"/>
      <c r="S29" s="46"/>
      <c r="T29" s="46"/>
      <c r="U29" s="46"/>
      <c r="V29" s="46"/>
      <c r="X29" s="56"/>
      <c r="AC29" s="53"/>
    </row>
    <row r="30" spans="1:29" ht="9.75" customHeight="1">
      <c r="F30" s="46"/>
      <c r="G30" s="46"/>
      <c r="H30" s="46"/>
      <c r="I30" s="46"/>
      <c r="J30" s="46"/>
      <c r="N30" s="54"/>
      <c r="R30" s="46"/>
      <c r="S30" s="46"/>
      <c r="T30" s="46"/>
      <c r="U30" s="46"/>
      <c r="V30" s="46"/>
      <c r="X30" s="56"/>
      <c r="AC30" s="53"/>
    </row>
    <row r="31" spans="1:29" ht="9.75" customHeight="1">
      <c r="A31" s="54"/>
      <c r="B31" s="48"/>
      <c r="C31" s="48"/>
      <c r="D31" s="48"/>
      <c r="E31" s="57"/>
      <c r="F31" s="59"/>
      <c r="G31" s="59"/>
      <c r="H31" s="59"/>
      <c r="I31" s="59"/>
      <c r="J31" s="59"/>
      <c r="K31" s="54"/>
      <c r="L31" s="54"/>
      <c r="N31" s="54"/>
      <c r="P31" s="54"/>
      <c r="Q31" s="54"/>
      <c r="R31" s="59"/>
      <c r="S31" s="59"/>
      <c r="T31" s="59"/>
      <c r="U31" s="59"/>
      <c r="V31" s="59"/>
      <c r="W31" s="57"/>
      <c r="X31" s="56"/>
      <c r="Y31" s="54"/>
      <c r="Z31" s="54"/>
      <c r="AA31" s="54"/>
      <c r="AB31" s="54"/>
      <c r="AC31" s="53"/>
    </row>
    <row r="32" spans="1:29" ht="9.75" customHeight="1">
      <c r="A32" s="54"/>
      <c r="B32" s="55"/>
      <c r="C32" s="55"/>
      <c r="D32" s="60"/>
      <c r="E32" s="57"/>
      <c r="F32" s="59"/>
      <c r="G32" s="59"/>
      <c r="H32" s="59"/>
      <c r="I32" s="59"/>
      <c r="J32" s="59"/>
      <c r="K32" s="54"/>
      <c r="L32" s="54"/>
      <c r="N32" s="54"/>
      <c r="P32" s="54"/>
      <c r="Q32" s="54"/>
      <c r="R32" s="59"/>
      <c r="S32" s="59"/>
      <c r="T32" s="59"/>
      <c r="U32" s="59"/>
      <c r="V32" s="59"/>
      <c r="W32" s="57"/>
      <c r="X32" s="56"/>
      <c r="Y32" s="54"/>
      <c r="Z32" s="54"/>
      <c r="AA32" s="54"/>
      <c r="AB32" s="54"/>
      <c r="AC32" s="53"/>
    </row>
    <row r="33" spans="1:29" ht="21" customHeight="1">
      <c r="A33" s="39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L33" s="233" t="s">
        <v>11</v>
      </c>
      <c r="M33" s="234"/>
      <c r="N33" s="234"/>
      <c r="O33" s="235"/>
      <c r="P33" s="207" t="s">
        <v>87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44"/>
    </row>
    <row r="34" spans="1:29" ht="17.100000000000001" customHeight="1">
      <c r="A34" s="39">
        <v>16</v>
      </c>
      <c r="B34" s="185" t="str">
        <f>VLOOKUP(A34,ブロック分け!$B$7:$F$29,2,FALSE)</f>
        <v>フットボールクラブ氏家</v>
      </c>
      <c r="C34" s="185"/>
      <c r="D34" s="185"/>
      <c r="E34" s="185"/>
      <c r="F34" s="185"/>
      <c r="G34" s="185"/>
      <c r="H34" s="185"/>
      <c r="I34" s="185"/>
      <c r="J34" s="185"/>
      <c r="L34" s="186" t="s">
        <v>12</v>
      </c>
      <c r="M34" s="186"/>
      <c r="N34" s="186"/>
      <c r="O34" s="186"/>
      <c r="P34" s="211" t="s">
        <v>88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44"/>
    </row>
    <row r="35" spans="1:29" ht="17.100000000000001" customHeight="1">
      <c r="A35" s="39">
        <v>17</v>
      </c>
      <c r="B35" s="185" t="str">
        <f>VLOOKUP(A35,ブロック分け!$B$7:$F$29,2,FALSE)</f>
        <v>今市FCプログレス</v>
      </c>
      <c r="C35" s="185"/>
      <c r="D35" s="185"/>
      <c r="E35" s="185"/>
      <c r="F35" s="185"/>
      <c r="G35" s="185"/>
      <c r="H35" s="185"/>
      <c r="I35" s="185"/>
      <c r="J35" s="185"/>
      <c r="L35" s="186" t="s">
        <v>21</v>
      </c>
      <c r="M35" s="186"/>
      <c r="N35" s="186"/>
      <c r="O35" s="186"/>
      <c r="P35" s="191" t="s">
        <v>74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44"/>
    </row>
    <row r="36" spans="1:29" ht="17.100000000000001" customHeight="1">
      <c r="A36" s="39">
        <v>18</v>
      </c>
      <c r="B36" s="185" t="str">
        <f>VLOOKUP(A36,ブロック分け!$B$7:$F$29,2,FALSE)</f>
        <v>エスペランサMOKA</v>
      </c>
      <c r="C36" s="185"/>
      <c r="D36" s="185"/>
      <c r="E36" s="185"/>
      <c r="F36" s="185"/>
      <c r="G36" s="185"/>
      <c r="H36" s="185"/>
      <c r="I36" s="185"/>
      <c r="J36" s="185"/>
      <c r="L36" s="186" t="s">
        <v>22</v>
      </c>
      <c r="M36" s="186"/>
      <c r="N36" s="186"/>
      <c r="O36" s="186"/>
      <c r="P36" s="191" t="s">
        <v>157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44"/>
    </row>
    <row r="37" spans="1:29" ht="17.100000000000001" customHeight="1">
      <c r="A37" s="39">
        <v>19</v>
      </c>
      <c r="B37" s="185" t="str">
        <f>VLOOKUP(A37,ブロック分け!$B$7:$F$29,2,FALSE)</f>
        <v>東那須野FCフェニックス</v>
      </c>
      <c r="C37" s="185"/>
      <c r="D37" s="185"/>
      <c r="E37" s="185"/>
      <c r="F37" s="185"/>
      <c r="G37" s="185"/>
      <c r="H37" s="185"/>
      <c r="I37" s="185"/>
      <c r="J37" s="185"/>
      <c r="L37" s="187"/>
      <c r="M37" s="187"/>
      <c r="N37" s="187"/>
      <c r="O37" s="187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4"/>
    </row>
    <row r="38" spans="1:29" ht="17.100000000000001" customHeight="1">
      <c r="A38" s="66"/>
      <c r="B38" s="146"/>
      <c r="C38" s="146"/>
      <c r="D38" s="146"/>
      <c r="E38" s="146"/>
      <c r="F38" s="146"/>
      <c r="G38" s="146"/>
      <c r="H38" s="146"/>
      <c r="I38" s="146"/>
      <c r="J38" s="146"/>
      <c r="L38" s="188"/>
      <c r="M38" s="188"/>
      <c r="N38" s="188"/>
      <c r="O38" s="188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44"/>
    </row>
    <row r="39" spans="1:29" ht="17.100000000000001" customHeight="1">
      <c r="A39" s="21"/>
      <c r="B39" s="147"/>
      <c r="C39" s="147"/>
      <c r="D39" s="147"/>
      <c r="E39" s="147"/>
      <c r="F39" s="147"/>
      <c r="G39" s="147"/>
      <c r="H39" s="147"/>
      <c r="I39" s="147"/>
      <c r="J39" s="147"/>
      <c r="L39" s="188"/>
      <c r="M39" s="188"/>
      <c r="N39" s="188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9" ht="9.75" customHeight="1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29" ht="9.75" customHeight="1">
      <c r="B41" s="57"/>
      <c r="C41" s="57"/>
      <c r="D41" s="57"/>
      <c r="E41" s="57"/>
      <c r="F41" s="57"/>
      <c r="G41" s="57"/>
      <c r="H41" s="57"/>
      <c r="I41" s="57"/>
      <c r="J41" s="57"/>
    </row>
    <row r="42" spans="1:29">
      <c r="A42" s="45"/>
      <c r="C42" s="45"/>
      <c r="X42" s="56" t="s">
        <v>3</v>
      </c>
      <c r="Y42" s="54" t="s">
        <v>14</v>
      </c>
      <c r="Z42" s="54" t="s">
        <v>15</v>
      </c>
      <c r="AA42" s="54" t="s">
        <v>16</v>
      </c>
      <c r="AB42" s="54" t="s">
        <v>6</v>
      </c>
      <c r="AC42" s="30" t="s">
        <v>5</v>
      </c>
    </row>
    <row r="43" spans="1:29" ht="13.5" customHeight="1">
      <c r="A43" s="174" t="s">
        <v>2</v>
      </c>
      <c r="B43" s="195">
        <v>0.375</v>
      </c>
      <c r="C43" s="195"/>
      <c r="D43" s="196"/>
      <c r="E43" s="171">
        <v>18</v>
      </c>
      <c r="F43" s="224" t="str">
        <f>VLOOKUP(E43,ブロック分け!$B$7:$F$29,2,FALSE)</f>
        <v>エスペランサMOKA</v>
      </c>
      <c r="G43" s="225"/>
      <c r="H43" s="225"/>
      <c r="I43" s="225"/>
      <c r="J43" s="226"/>
      <c r="K43" s="174"/>
      <c r="L43" s="174" t="s">
        <v>3</v>
      </c>
      <c r="N43" s="73" t="s">
        <v>4</v>
      </c>
      <c r="P43" s="174" t="s">
        <v>5</v>
      </c>
      <c r="Q43" s="174"/>
      <c r="R43" s="175" t="str">
        <f>VLOOKUP(W43,ブロック分け!$B$7:$F$29,2,FALSE)</f>
        <v>しおやFCヴィガウス</v>
      </c>
      <c r="S43" s="176"/>
      <c r="T43" s="176"/>
      <c r="U43" s="176"/>
      <c r="V43" s="177"/>
      <c r="W43" s="171">
        <v>12</v>
      </c>
      <c r="X43" s="194" t="s">
        <v>3</v>
      </c>
      <c r="Y43" s="174">
        <v>16</v>
      </c>
      <c r="Z43" s="174">
        <v>14</v>
      </c>
      <c r="AA43" s="174">
        <v>14</v>
      </c>
      <c r="AB43" s="174">
        <v>16</v>
      </c>
      <c r="AC43" s="170" t="s">
        <v>5</v>
      </c>
    </row>
    <row r="44" spans="1:29">
      <c r="A44" s="174"/>
      <c r="B44" s="195"/>
      <c r="C44" s="195"/>
      <c r="D44" s="196"/>
      <c r="E44" s="172"/>
      <c r="F44" s="227"/>
      <c r="G44" s="228"/>
      <c r="H44" s="228"/>
      <c r="I44" s="228"/>
      <c r="J44" s="229"/>
      <c r="K44" s="174"/>
      <c r="L44" s="174"/>
      <c r="N44" s="73"/>
      <c r="P44" s="174"/>
      <c r="Q44" s="174"/>
      <c r="R44" s="178"/>
      <c r="S44" s="179"/>
      <c r="T44" s="179"/>
      <c r="U44" s="179"/>
      <c r="V44" s="180"/>
      <c r="W44" s="172"/>
      <c r="X44" s="194"/>
      <c r="Y44" s="174"/>
      <c r="Z44" s="174"/>
      <c r="AA44" s="174"/>
      <c r="AB44" s="174"/>
      <c r="AC44" s="170"/>
    </row>
    <row r="45" spans="1:29">
      <c r="A45" s="174"/>
      <c r="B45" s="195"/>
      <c r="C45" s="195"/>
      <c r="D45" s="196"/>
      <c r="E45" s="173"/>
      <c r="F45" s="230"/>
      <c r="G45" s="231"/>
      <c r="H45" s="231"/>
      <c r="I45" s="231"/>
      <c r="J45" s="232"/>
      <c r="K45" s="174"/>
      <c r="L45" s="174"/>
      <c r="N45" s="73" t="s">
        <v>4</v>
      </c>
      <c r="P45" s="174"/>
      <c r="Q45" s="174"/>
      <c r="R45" s="181"/>
      <c r="S45" s="182"/>
      <c r="T45" s="182"/>
      <c r="U45" s="182"/>
      <c r="V45" s="183"/>
      <c r="W45" s="173"/>
      <c r="X45" s="194"/>
      <c r="Y45" s="174"/>
      <c r="Z45" s="174"/>
      <c r="AA45" s="174"/>
      <c r="AB45" s="174"/>
      <c r="AC45" s="170"/>
    </row>
    <row r="46" spans="1:29" ht="9.75" customHeight="1">
      <c r="F46" s="46"/>
      <c r="G46" s="46"/>
      <c r="H46" s="46"/>
      <c r="I46" s="46"/>
      <c r="J46" s="46"/>
      <c r="N46" s="54"/>
      <c r="R46" s="46"/>
      <c r="S46" s="46"/>
      <c r="T46" s="46"/>
      <c r="U46" s="46"/>
      <c r="V46" s="46"/>
      <c r="X46" s="56"/>
      <c r="AC46" s="53"/>
    </row>
    <row r="47" spans="1:29" ht="13.5" customHeight="1">
      <c r="A47" s="174" t="s">
        <v>7</v>
      </c>
      <c r="B47" s="195">
        <v>0.40972222222222227</v>
      </c>
      <c r="C47" s="195"/>
      <c r="D47" s="196"/>
      <c r="E47" s="171">
        <v>16</v>
      </c>
      <c r="F47" s="215" t="str">
        <f>VLOOKUP(E47,ブロック分け!$B$7:$F$29,2,FALSE)</f>
        <v>フットボールクラブ氏家</v>
      </c>
      <c r="G47" s="216"/>
      <c r="H47" s="216"/>
      <c r="I47" s="216"/>
      <c r="J47" s="217"/>
      <c r="K47" s="174"/>
      <c r="L47" s="174" t="s">
        <v>3</v>
      </c>
      <c r="N47" s="73" t="s">
        <v>4</v>
      </c>
      <c r="P47" s="174" t="s">
        <v>5</v>
      </c>
      <c r="Q47" s="174"/>
      <c r="R47" s="197" t="str">
        <f>VLOOKUP(W47,ブロック分け!$B$7:$F$29,2,FALSE)</f>
        <v>御厨FC</v>
      </c>
      <c r="S47" s="198"/>
      <c r="T47" s="198"/>
      <c r="U47" s="198"/>
      <c r="V47" s="199"/>
      <c r="W47" s="171">
        <v>14</v>
      </c>
      <c r="X47" s="184" t="s">
        <v>3</v>
      </c>
      <c r="Y47" s="174">
        <v>19</v>
      </c>
      <c r="Z47" s="174">
        <v>18</v>
      </c>
      <c r="AA47" s="174">
        <v>18</v>
      </c>
      <c r="AB47" s="174">
        <v>19</v>
      </c>
      <c r="AC47" s="170" t="s">
        <v>5</v>
      </c>
    </row>
    <row r="48" spans="1:29">
      <c r="A48" s="174"/>
      <c r="B48" s="195"/>
      <c r="C48" s="195"/>
      <c r="D48" s="196"/>
      <c r="E48" s="172"/>
      <c r="F48" s="218"/>
      <c r="G48" s="219"/>
      <c r="H48" s="219"/>
      <c r="I48" s="219"/>
      <c r="J48" s="220"/>
      <c r="K48" s="174"/>
      <c r="L48" s="174"/>
      <c r="N48" s="73"/>
      <c r="P48" s="174"/>
      <c r="Q48" s="174"/>
      <c r="R48" s="200"/>
      <c r="S48" s="201"/>
      <c r="T48" s="201"/>
      <c r="U48" s="201"/>
      <c r="V48" s="202"/>
      <c r="W48" s="172"/>
      <c r="X48" s="184"/>
      <c r="Y48" s="174"/>
      <c r="Z48" s="174"/>
      <c r="AA48" s="174"/>
      <c r="AB48" s="174"/>
      <c r="AC48" s="170"/>
    </row>
    <row r="49" spans="1:29">
      <c r="A49" s="174"/>
      <c r="B49" s="195"/>
      <c r="C49" s="195"/>
      <c r="D49" s="196"/>
      <c r="E49" s="173"/>
      <c r="F49" s="221"/>
      <c r="G49" s="222"/>
      <c r="H49" s="222"/>
      <c r="I49" s="222"/>
      <c r="J49" s="223"/>
      <c r="K49" s="174"/>
      <c r="L49" s="174"/>
      <c r="N49" s="73" t="s">
        <v>4</v>
      </c>
      <c r="P49" s="174"/>
      <c r="Q49" s="174"/>
      <c r="R49" s="203"/>
      <c r="S49" s="204"/>
      <c r="T49" s="204"/>
      <c r="U49" s="204"/>
      <c r="V49" s="205"/>
      <c r="W49" s="173"/>
      <c r="X49" s="184"/>
      <c r="Y49" s="174"/>
      <c r="Z49" s="174"/>
      <c r="AA49" s="174"/>
      <c r="AB49" s="174"/>
      <c r="AC49" s="170"/>
    </row>
    <row r="50" spans="1:29" ht="9.75" customHeight="1">
      <c r="F50" s="46"/>
      <c r="G50" s="46"/>
      <c r="H50" s="46"/>
      <c r="I50" s="46"/>
      <c r="J50" s="46"/>
      <c r="N50" s="54"/>
      <c r="O50" s="61"/>
      <c r="R50" s="46"/>
      <c r="S50" s="46"/>
      <c r="T50" s="46"/>
      <c r="U50" s="46"/>
      <c r="V50" s="46"/>
      <c r="X50" s="56"/>
      <c r="AC50" s="53"/>
    </row>
    <row r="51" spans="1:29" ht="13.5" customHeight="1">
      <c r="A51" s="174" t="s">
        <v>8</v>
      </c>
      <c r="B51" s="195">
        <v>0.44444444444444442</v>
      </c>
      <c r="C51" s="195"/>
      <c r="D51" s="196"/>
      <c r="E51" s="171">
        <v>18</v>
      </c>
      <c r="F51" s="224" t="str">
        <f>VLOOKUP(E51,ブロック分け!$B$7:$F$29,2,FALSE)</f>
        <v>エスペランサMOKA</v>
      </c>
      <c r="G51" s="225"/>
      <c r="H51" s="225"/>
      <c r="I51" s="225"/>
      <c r="J51" s="226"/>
      <c r="K51" s="174"/>
      <c r="L51" s="174" t="s">
        <v>3</v>
      </c>
      <c r="N51" s="73" t="s">
        <v>4</v>
      </c>
      <c r="P51" s="174" t="s">
        <v>5</v>
      </c>
      <c r="Q51" s="174"/>
      <c r="R51" s="215" t="str">
        <f>VLOOKUP(W51,ブロック分け!$B$7:$F$29,2,FALSE)</f>
        <v>東那須野FCフェニックス</v>
      </c>
      <c r="S51" s="216"/>
      <c r="T51" s="216"/>
      <c r="U51" s="216"/>
      <c r="V51" s="217"/>
      <c r="W51" s="171">
        <v>19</v>
      </c>
      <c r="X51" s="184" t="s">
        <v>3</v>
      </c>
      <c r="Y51" s="174">
        <v>13</v>
      </c>
      <c r="Z51" s="174">
        <v>15</v>
      </c>
      <c r="AA51" s="174">
        <v>15</v>
      </c>
      <c r="AB51" s="174">
        <v>13</v>
      </c>
      <c r="AC51" s="170" t="s">
        <v>5</v>
      </c>
    </row>
    <row r="52" spans="1:29">
      <c r="A52" s="174"/>
      <c r="B52" s="195"/>
      <c r="C52" s="195"/>
      <c r="D52" s="196"/>
      <c r="E52" s="172"/>
      <c r="F52" s="227"/>
      <c r="G52" s="228"/>
      <c r="H52" s="228"/>
      <c r="I52" s="228"/>
      <c r="J52" s="229"/>
      <c r="K52" s="174"/>
      <c r="L52" s="174"/>
      <c r="N52" s="73"/>
      <c r="P52" s="174"/>
      <c r="Q52" s="174"/>
      <c r="R52" s="218"/>
      <c r="S52" s="219"/>
      <c r="T52" s="219"/>
      <c r="U52" s="219"/>
      <c r="V52" s="220"/>
      <c r="W52" s="172"/>
      <c r="X52" s="184"/>
      <c r="Y52" s="174"/>
      <c r="Z52" s="174"/>
      <c r="AA52" s="174"/>
      <c r="AB52" s="174"/>
      <c r="AC52" s="170"/>
    </row>
    <row r="53" spans="1:29">
      <c r="A53" s="174"/>
      <c r="B53" s="195"/>
      <c r="C53" s="195"/>
      <c r="D53" s="196"/>
      <c r="E53" s="173"/>
      <c r="F53" s="230"/>
      <c r="G53" s="231"/>
      <c r="H53" s="231"/>
      <c r="I53" s="231"/>
      <c r="J53" s="232"/>
      <c r="K53" s="174"/>
      <c r="L53" s="174"/>
      <c r="N53" s="73" t="s">
        <v>4</v>
      </c>
      <c r="P53" s="174"/>
      <c r="Q53" s="174"/>
      <c r="R53" s="221"/>
      <c r="S53" s="222"/>
      <c r="T53" s="222"/>
      <c r="U53" s="222"/>
      <c r="V53" s="223"/>
      <c r="W53" s="173"/>
      <c r="X53" s="184"/>
      <c r="Y53" s="174"/>
      <c r="Z53" s="174"/>
      <c r="AA53" s="174"/>
      <c r="AB53" s="174"/>
      <c r="AC53" s="170"/>
    </row>
    <row r="54" spans="1:29" ht="9.75" customHeight="1">
      <c r="F54" s="46"/>
      <c r="G54" s="46"/>
      <c r="H54" s="46"/>
      <c r="I54" s="46"/>
      <c r="J54" s="46"/>
      <c r="N54" s="54"/>
      <c r="R54" s="46"/>
      <c r="S54" s="46"/>
      <c r="T54" s="46"/>
      <c r="U54" s="46"/>
      <c r="V54" s="46"/>
      <c r="X54" s="56"/>
      <c r="AC54" s="53"/>
    </row>
    <row r="55" spans="1:29" ht="13.5" customHeight="1">
      <c r="A55" s="174" t="s">
        <v>9</v>
      </c>
      <c r="B55" s="195">
        <v>0.47916666666666669</v>
      </c>
      <c r="C55" s="195"/>
      <c r="D55" s="196"/>
      <c r="E55" s="171">
        <v>15</v>
      </c>
      <c r="F55" s="197" t="str">
        <f>VLOOKUP(E55,ブロック分け!$B$7:$F$29,2,FALSE)</f>
        <v>細谷SC</v>
      </c>
      <c r="G55" s="198"/>
      <c r="H55" s="198"/>
      <c r="I55" s="198"/>
      <c r="J55" s="199"/>
      <c r="K55" s="174"/>
      <c r="L55" s="174" t="s">
        <v>3</v>
      </c>
      <c r="N55" s="73" t="s">
        <v>4</v>
      </c>
      <c r="P55" s="174" t="s">
        <v>5</v>
      </c>
      <c r="Q55" s="174"/>
      <c r="R55" s="175" t="str">
        <f>VLOOKUP(W55,ブロック分け!$B$7:$F$29,2,FALSE)</f>
        <v>FCアネーロ宇都宮</v>
      </c>
      <c r="S55" s="176"/>
      <c r="T55" s="176"/>
      <c r="U55" s="176"/>
      <c r="V55" s="177"/>
      <c r="W55" s="171">
        <v>13</v>
      </c>
      <c r="X55" s="184" t="s">
        <v>3</v>
      </c>
      <c r="Y55" s="174">
        <v>18</v>
      </c>
      <c r="Z55" s="174">
        <v>17</v>
      </c>
      <c r="AA55" s="174">
        <v>17</v>
      </c>
      <c r="AB55" s="174">
        <v>18</v>
      </c>
      <c r="AC55" s="170" t="s">
        <v>5</v>
      </c>
    </row>
    <row r="56" spans="1:29">
      <c r="A56" s="174"/>
      <c r="B56" s="195"/>
      <c r="C56" s="195"/>
      <c r="D56" s="196"/>
      <c r="E56" s="172"/>
      <c r="F56" s="200"/>
      <c r="G56" s="201"/>
      <c r="H56" s="201"/>
      <c r="I56" s="201"/>
      <c r="J56" s="202"/>
      <c r="K56" s="174"/>
      <c r="L56" s="174"/>
      <c r="N56" s="73"/>
      <c r="P56" s="174"/>
      <c r="Q56" s="174"/>
      <c r="R56" s="178"/>
      <c r="S56" s="179"/>
      <c r="T56" s="179"/>
      <c r="U56" s="179"/>
      <c r="V56" s="180"/>
      <c r="W56" s="172"/>
      <c r="X56" s="184"/>
      <c r="Y56" s="174"/>
      <c r="Z56" s="174"/>
      <c r="AA56" s="174"/>
      <c r="AB56" s="174"/>
      <c r="AC56" s="170"/>
    </row>
    <row r="57" spans="1:29">
      <c r="A57" s="174"/>
      <c r="B57" s="195"/>
      <c r="C57" s="195"/>
      <c r="D57" s="196"/>
      <c r="E57" s="173"/>
      <c r="F57" s="203"/>
      <c r="G57" s="204"/>
      <c r="H57" s="204"/>
      <c r="I57" s="204"/>
      <c r="J57" s="205"/>
      <c r="K57" s="174"/>
      <c r="L57" s="174"/>
      <c r="N57" s="73" t="s">
        <v>4</v>
      </c>
      <c r="P57" s="174"/>
      <c r="Q57" s="174"/>
      <c r="R57" s="181"/>
      <c r="S57" s="182"/>
      <c r="T57" s="182"/>
      <c r="U57" s="182"/>
      <c r="V57" s="183"/>
      <c r="W57" s="173"/>
      <c r="X57" s="184"/>
      <c r="Y57" s="174"/>
      <c r="Z57" s="174"/>
      <c r="AA57" s="174"/>
      <c r="AB57" s="174"/>
      <c r="AC57" s="170"/>
    </row>
    <row r="58" spans="1:29" ht="9.75" customHeight="1">
      <c r="F58" s="46"/>
      <c r="G58" s="46"/>
      <c r="H58" s="46"/>
      <c r="I58" s="46"/>
      <c r="J58" s="46"/>
      <c r="N58" s="54"/>
      <c r="R58" s="46"/>
      <c r="S58" s="46"/>
      <c r="T58" s="46"/>
      <c r="U58" s="46"/>
      <c r="V58" s="46"/>
      <c r="X58" s="56"/>
      <c r="AC58" s="53"/>
    </row>
    <row r="59" spans="1:29" ht="13.5" customHeight="1">
      <c r="A59" s="190"/>
      <c r="B59" s="214"/>
      <c r="C59" s="214"/>
      <c r="D59" s="214"/>
      <c r="E59" s="190"/>
      <c r="F59" s="201"/>
      <c r="G59" s="201"/>
      <c r="H59" s="201"/>
      <c r="I59" s="201"/>
      <c r="J59" s="201"/>
      <c r="K59" s="190"/>
      <c r="L59" s="190"/>
      <c r="M59" s="21"/>
      <c r="N59" s="57"/>
      <c r="O59" s="21"/>
      <c r="P59" s="190"/>
      <c r="Q59" s="190"/>
      <c r="R59" s="201"/>
      <c r="S59" s="201"/>
      <c r="T59" s="201"/>
      <c r="U59" s="201"/>
      <c r="V59" s="201"/>
      <c r="W59" s="190"/>
      <c r="X59" s="237"/>
      <c r="Y59" s="190"/>
      <c r="Z59" s="190"/>
      <c r="AA59" s="190"/>
      <c r="AB59" s="190"/>
      <c r="AC59" s="236"/>
    </row>
    <row r="60" spans="1:29">
      <c r="A60" s="190"/>
      <c r="B60" s="214"/>
      <c r="C60" s="214"/>
      <c r="D60" s="214"/>
      <c r="E60" s="190"/>
      <c r="F60" s="201"/>
      <c r="G60" s="201"/>
      <c r="H60" s="201"/>
      <c r="I60" s="201"/>
      <c r="J60" s="201"/>
      <c r="K60" s="190"/>
      <c r="L60" s="190"/>
      <c r="M60" s="21"/>
      <c r="N60" s="57"/>
      <c r="O60" s="21"/>
      <c r="P60" s="190"/>
      <c r="Q60" s="190"/>
      <c r="R60" s="201"/>
      <c r="S60" s="201"/>
      <c r="T60" s="201"/>
      <c r="U60" s="201"/>
      <c r="V60" s="201"/>
      <c r="W60" s="190"/>
      <c r="X60" s="237"/>
      <c r="Y60" s="190"/>
      <c r="Z60" s="190"/>
      <c r="AA60" s="190"/>
      <c r="AB60" s="190"/>
      <c r="AC60" s="236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view="pageBreakPreview" zoomScaleSheetLayoutView="100" workbookViewId="0">
      <selection activeCell="O43" sqref="O43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99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L3" s="208" t="s">
        <v>11</v>
      </c>
      <c r="M3" s="209"/>
      <c r="N3" s="209"/>
      <c r="O3" s="210"/>
      <c r="P3" s="207" t="s">
        <v>86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</v>
      </c>
      <c r="B4" s="185" t="str">
        <f>VLOOKUP(A4,ブロック分け!$B$7:$F$29,2,FALSE)</f>
        <v>足利トレヴィータFC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89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2</v>
      </c>
      <c r="B5" s="185" t="str">
        <f>VLOOKUP(A5,ブロック分け!$B$7:$F$29,2,FALSE)</f>
        <v>今市第三カルナヴァル</v>
      </c>
      <c r="C5" s="185"/>
      <c r="D5" s="185"/>
      <c r="E5" s="185"/>
      <c r="F5" s="185"/>
      <c r="G5" s="185"/>
      <c r="H5" s="185"/>
      <c r="I5" s="185"/>
      <c r="J5" s="185"/>
      <c r="L5" s="186" t="s">
        <v>22</v>
      </c>
      <c r="M5" s="186"/>
      <c r="N5" s="186"/>
      <c r="O5" s="186"/>
      <c r="P5" s="211" t="s">
        <v>159</v>
      </c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44"/>
    </row>
    <row r="6" spans="1:29" ht="17.100000000000001" customHeight="1">
      <c r="A6" s="39">
        <v>3</v>
      </c>
      <c r="B6" s="185" t="str">
        <f>VLOOKUP(A6,ブロック分け!$B$7:$F$29,2,FALSE)</f>
        <v>野原グランディオスFC</v>
      </c>
      <c r="C6" s="185"/>
      <c r="D6" s="185"/>
      <c r="E6" s="185"/>
      <c r="F6" s="185"/>
      <c r="G6" s="185"/>
      <c r="H6" s="185"/>
      <c r="I6" s="185"/>
      <c r="J6" s="185"/>
      <c r="L6" s="186" t="s">
        <v>102</v>
      </c>
      <c r="M6" s="186"/>
      <c r="N6" s="186"/>
      <c r="O6" s="186"/>
      <c r="P6" s="211" t="s">
        <v>103</v>
      </c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44"/>
    </row>
    <row r="7" spans="1:29" ht="17.100000000000001" customHeight="1">
      <c r="A7" s="39">
        <v>4</v>
      </c>
      <c r="B7" s="185" t="str">
        <f>VLOOKUP(A7,ブロック分け!$B$7:$F$29,2,FALSE)</f>
        <v>TEAMリフレSC</v>
      </c>
      <c r="C7" s="185"/>
      <c r="D7" s="185"/>
      <c r="E7" s="185"/>
      <c r="F7" s="185"/>
      <c r="G7" s="185"/>
      <c r="H7" s="185"/>
      <c r="I7" s="185"/>
      <c r="J7" s="185"/>
      <c r="L7" s="238" t="s">
        <v>23</v>
      </c>
      <c r="M7" s="187"/>
      <c r="N7" s="187"/>
      <c r="O7" s="239"/>
      <c r="P7" s="211" t="s">
        <v>33</v>
      </c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44"/>
    </row>
    <row r="8" spans="1:29" ht="17.100000000000001" customHeight="1">
      <c r="A8" s="39">
        <v>5</v>
      </c>
      <c r="B8" s="185" t="str">
        <f>VLOOKUP(A8,ブロック分け!$B$7:$F$29,2,FALSE)</f>
        <v>栃木SC ジュニア</v>
      </c>
      <c r="C8" s="185"/>
      <c r="D8" s="185"/>
      <c r="E8" s="185"/>
      <c r="F8" s="185"/>
      <c r="G8" s="185"/>
      <c r="H8" s="185"/>
      <c r="I8" s="185"/>
      <c r="J8" s="185"/>
      <c r="L8" s="240"/>
      <c r="M8" s="188"/>
      <c r="N8" s="188"/>
      <c r="O8" s="241"/>
      <c r="P8" s="245" t="str">
        <f>F28</f>
        <v>ヴェルフェたかはら那須U-12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/>
      <c r="AC8" s="44"/>
    </row>
    <row r="9" spans="1:29" ht="17.100000000000001" customHeight="1">
      <c r="A9" s="66"/>
      <c r="B9" s="146"/>
      <c r="C9" s="146"/>
      <c r="D9" s="146"/>
      <c r="E9" s="146"/>
      <c r="F9" s="146"/>
      <c r="G9" s="146"/>
      <c r="H9" s="146"/>
      <c r="I9" s="146"/>
      <c r="J9" s="146"/>
      <c r="L9" s="242"/>
      <c r="M9" s="243"/>
      <c r="N9" s="243"/>
      <c r="O9" s="244"/>
      <c r="P9" s="211" t="str">
        <f>R28</f>
        <v>今市第三カルナヴァル</v>
      </c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15" customHeight="1">
      <c r="A11" s="45"/>
      <c r="C11" s="45"/>
      <c r="X11" s="56" t="s">
        <v>3</v>
      </c>
      <c r="Y11" s="54" t="s">
        <v>14</v>
      </c>
      <c r="Z11" s="54" t="s">
        <v>15</v>
      </c>
      <c r="AA11" s="54" t="s">
        <v>16</v>
      </c>
      <c r="AB11" s="54" t="s">
        <v>6</v>
      </c>
      <c r="AC11" s="30" t="s">
        <v>5</v>
      </c>
    </row>
    <row r="12" spans="1:29" ht="12" customHeight="1">
      <c r="A12" s="174" t="s">
        <v>2</v>
      </c>
      <c r="B12" s="195">
        <v>0.52777777777777779</v>
      </c>
      <c r="C12" s="195"/>
      <c r="D12" s="196"/>
      <c r="E12" s="171">
        <v>1</v>
      </c>
      <c r="F12" s="175" t="str">
        <f>VLOOKUP(E12,ブロック分け!$B$7:$F$29,2,FALSE)</f>
        <v>足利トレヴィータFC</v>
      </c>
      <c r="G12" s="176"/>
      <c r="H12" s="176"/>
      <c r="I12" s="176"/>
      <c r="J12" s="177"/>
      <c r="K12" s="174"/>
      <c r="L12" s="174" t="s">
        <v>3</v>
      </c>
      <c r="N12" s="73" t="s">
        <v>4</v>
      </c>
      <c r="P12" s="174" t="s">
        <v>5</v>
      </c>
      <c r="Q12" s="174"/>
      <c r="R12" s="197" t="str">
        <f>VLOOKUP(W12,ブロック分け!$B$7:$F$29,2,FALSE)</f>
        <v>FC Boa Sorte</v>
      </c>
      <c r="S12" s="198"/>
      <c r="T12" s="198"/>
      <c r="U12" s="198"/>
      <c r="V12" s="199"/>
      <c r="W12" s="171">
        <v>6</v>
      </c>
      <c r="X12" s="194" t="s">
        <v>3</v>
      </c>
      <c r="Y12" s="174">
        <v>4</v>
      </c>
      <c r="Z12" s="174">
        <v>8</v>
      </c>
      <c r="AA12" s="174">
        <v>8</v>
      </c>
      <c r="AB12" s="174">
        <v>4</v>
      </c>
      <c r="AC12" s="170" t="s">
        <v>5</v>
      </c>
    </row>
    <row r="13" spans="1:29" ht="12" customHeight="1">
      <c r="A13" s="174"/>
      <c r="B13" s="195"/>
      <c r="C13" s="195"/>
      <c r="D13" s="196"/>
      <c r="E13" s="172"/>
      <c r="F13" s="178"/>
      <c r="G13" s="179"/>
      <c r="H13" s="179"/>
      <c r="I13" s="179"/>
      <c r="J13" s="180"/>
      <c r="K13" s="174"/>
      <c r="L13" s="174"/>
      <c r="N13" s="73"/>
      <c r="P13" s="174"/>
      <c r="Q13" s="174"/>
      <c r="R13" s="200"/>
      <c r="S13" s="201"/>
      <c r="T13" s="201"/>
      <c r="U13" s="201"/>
      <c r="V13" s="202"/>
      <c r="W13" s="172"/>
      <c r="X13" s="194"/>
      <c r="Y13" s="174"/>
      <c r="Z13" s="174"/>
      <c r="AA13" s="174"/>
      <c r="AB13" s="174"/>
      <c r="AC13" s="170"/>
    </row>
    <row r="14" spans="1:29" ht="12" customHeight="1">
      <c r="A14" s="174"/>
      <c r="B14" s="195"/>
      <c r="C14" s="195"/>
      <c r="D14" s="196"/>
      <c r="E14" s="173"/>
      <c r="F14" s="181"/>
      <c r="G14" s="182"/>
      <c r="H14" s="182"/>
      <c r="I14" s="182"/>
      <c r="J14" s="183"/>
      <c r="K14" s="174"/>
      <c r="L14" s="174"/>
      <c r="N14" s="73" t="s">
        <v>4</v>
      </c>
      <c r="P14" s="174"/>
      <c r="Q14" s="174"/>
      <c r="R14" s="203"/>
      <c r="S14" s="204"/>
      <c r="T14" s="204"/>
      <c r="U14" s="204"/>
      <c r="V14" s="205"/>
      <c r="W14" s="173"/>
      <c r="X14" s="194"/>
      <c r="Y14" s="174"/>
      <c r="Z14" s="174"/>
      <c r="AA14" s="174"/>
      <c r="AB14" s="174"/>
      <c r="AC14" s="170"/>
    </row>
    <row r="15" spans="1:29" ht="12" customHeight="1">
      <c r="F15" s="46"/>
      <c r="G15" s="46"/>
      <c r="H15" s="46"/>
      <c r="I15" s="46"/>
      <c r="J15" s="46"/>
      <c r="N15" s="54"/>
      <c r="R15" s="46"/>
      <c r="S15" s="46"/>
      <c r="T15" s="46"/>
      <c r="U15" s="46"/>
      <c r="V15" s="46"/>
      <c r="X15" s="56"/>
      <c r="AC15" s="53"/>
    </row>
    <row r="16" spans="1:29" ht="12" customHeight="1">
      <c r="A16" s="174" t="s">
        <v>7</v>
      </c>
      <c r="B16" s="195">
        <v>0.5625</v>
      </c>
      <c r="C16" s="195"/>
      <c r="D16" s="196"/>
      <c r="E16" s="171">
        <v>8</v>
      </c>
      <c r="F16" s="175" t="str">
        <f>VLOOKUP(E16,ブロック分け!$B$7:$F$29,2,FALSE)</f>
        <v>ヴェルフェたかはら那須U-12</v>
      </c>
      <c r="G16" s="176"/>
      <c r="H16" s="176"/>
      <c r="I16" s="176"/>
      <c r="J16" s="177"/>
      <c r="K16" s="174"/>
      <c r="L16" s="174" t="s">
        <v>3</v>
      </c>
      <c r="N16" s="73" t="s">
        <v>4</v>
      </c>
      <c r="P16" s="174" t="s">
        <v>5</v>
      </c>
      <c r="Q16" s="174"/>
      <c r="R16" s="197" t="str">
        <f>VLOOKUP(W16,ブロック分け!$B$7:$F$29,2,FALSE)</f>
        <v>TEAMリフレSC</v>
      </c>
      <c r="S16" s="198"/>
      <c r="T16" s="198"/>
      <c r="U16" s="198"/>
      <c r="V16" s="199"/>
      <c r="W16" s="171">
        <v>4</v>
      </c>
      <c r="X16" s="184" t="s">
        <v>3</v>
      </c>
      <c r="Y16" s="174">
        <v>2</v>
      </c>
      <c r="Z16" s="174">
        <v>10</v>
      </c>
      <c r="AA16" s="174">
        <v>10</v>
      </c>
      <c r="AB16" s="174">
        <v>2</v>
      </c>
      <c r="AC16" s="170" t="s">
        <v>5</v>
      </c>
    </row>
    <row r="17" spans="1:29" ht="12" customHeight="1">
      <c r="A17" s="174"/>
      <c r="B17" s="195"/>
      <c r="C17" s="195"/>
      <c r="D17" s="196"/>
      <c r="E17" s="172"/>
      <c r="F17" s="178"/>
      <c r="G17" s="179"/>
      <c r="H17" s="179"/>
      <c r="I17" s="179"/>
      <c r="J17" s="180"/>
      <c r="K17" s="174"/>
      <c r="L17" s="174"/>
      <c r="N17" s="73"/>
      <c r="P17" s="174"/>
      <c r="Q17" s="174"/>
      <c r="R17" s="200"/>
      <c r="S17" s="201"/>
      <c r="T17" s="201"/>
      <c r="U17" s="201"/>
      <c r="V17" s="202"/>
      <c r="W17" s="172"/>
      <c r="X17" s="184"/>
      <c r="Y17" s="174"/>
      <c r="Z17" s="174"/>
      <c r="AA17" s="174"/>
      <c r="AB17" s="174"/>
      <c r="AC17" s="170"/>
    </row>
    <row r="18" spans="1:29" ht="12" customHeight="1">
      <c r="A18" s="174"/>
      <c r="B18" s="195"/>
      <c r="C18" s="195"/>
      <c r="D18" s="196"/>
      <c r="E18" s="173"/>
      <c r="F18" s="181"/>
      <c r="G18" s="182"/>
      <c r="H18" s="182"/>
      <c r="I18" s="182"/>
      <c r="J18" s="183"/>
      <c r="K18" s="174"/>
      <c r="L18" s="174"/>
      <c r="N18" s="73" t="s">
        <v>4</v>
      </c>
      <c r="P18" s="174"/>
      <c r="Q18" s="174"/>
      <c r="R18" s="203"/>
      <c r="S18" s="204"/>
      <c r="T18" s="204"/>
      <c r="U18" s="204"/>
      <c r="V18" s="205"/>
      <c r="W18" s="173"/>
      <c r="X18" s="184"/>
      <c r="Y18" s="174"/>
      <c r="Z18" s="174"/>
      <c r="AA18" s="174"/>
      <c r="AB18" s="174"/>
      <c r="AC18" s="170"/>
    </row>
    <row r="19" spans="1:29" ht="12" customHeight="1">
      <c r="F19" s="46"/>
      <c r="G19" s="46"/>
      <c r="H19" s="46"/>
      <c r="I19" s="46"/>
      <c r="J19" s="46"/>
      <c r="N19" s="54"/>
      <c r="O19" s="61"/>
      <c r="R19" s="46"/>
      <c r="S19" s="46"/>
      <c r="T19" s="46"/>
      <c r="U19" s="46"/>
      <c r="V19" s="46"/>
      <c r="X19" s="56"/>
      <c r="AC19" s="53"/>
    </row>
    <row r="20" spans="1:29" ht="12" customHeight="1">
      <c r="A20" s="174" t="s">
        <v>8</v>
      </c>
      <c r="B20" s="195">
        <v>0.59722222222222221</v>
      </c>
      <c r="C20" s="195"/>
      <c r="D20" s="196"/>
      <c r="E20" s="171">
        <v>10</v>
      </c>
      <c r="F20" s="197" t="str">
        <f>VLOOKUP(E20,ブロック分け!$B$7:$F$29,2,FALSE)</f>
        <v>ともぞうSC</v>
      </c>
      <c r="G20" s="198"/>
      <c r="H20" s="198"/>
      <c r="I20" s="198"/>
      <c r="J20" s="199"/>
      <c r="K20" s="174"/>
      <c r="L20" s="174" t="s">
        <v>3</v>
      </c>
      <c r="N20" s="73" t="s">
        <v>4</v>
      </c>
      <c r="P20" s="174" t="s">
        <v>5</v>
      </c>
      <c r="Q20" s="174"/>
      <c r="R20" s="215" t="str">
        <f>VLOOKUP(W20,ブロック分け!$B$7:$F$29,2,FALSE)</f>
        <v>今市第三カルナヴァル</v>
      </c>
      <c r="S20" s="216"/>
      <c r="T20" s="216"/>
      <c r="U20" s="216"/>
      <c r="V20" s="217"/>
      <c r="W20" s="171">
        <v>2</v>
      </c>
      <c r="X20" s="184" t="s">
        <v>3</v>
      </c>
      <c r="Y20" s="174">
        <v>6</v>
      </c>
      <c r="Z20" s="174">
        <v>4</v>
      </c>
      <c r="AA20" s="174">
        <v>4</v>
      </c>
      <c r="AB20" s="174">
        <v>6</v>
      </c>
      <c r="AC20" s="170" t="s">
        <v>5</v>
      </c>
    </row>
    <row r="21" spans="1:29" ht="12" customHeight="1">
      <c r="A21" s="174"/>
      <c r="B21" s="195"/>
      <c r="C21" s="195"/>
      <c r="D21" s="196"/>
      <c r="E21" s="172"/>
      <c r="F21" s="200"/>
      <c r="G21" s="201"/>
      <c r="H21" s="201"/>
      <c r="I21" s="201"/>
      <c r="J21" s="202"/>
      <c r="K21" s="174"/>
      <c r="L21" s="174"/>
      <c r="N21" s="73"/>
      <c r="P21" s="174"/>
      <c r="Q21" s="174"/>
      <c r="R21" s="218"/>
      <c r="S21" s="219"/>
      <c r="T21" s="219"/>
      <c r="U21" s="219"/>
      <c r="V21" s="220"/>
      <c r="W21" s="172"/>
      <c r="X21" s="184"/>
      <c r="Y21" s="174"/>
      <c r="Z21" s="174"/>
      <c r="AA21" s="174"/>
      <c r="AB21" s="174"/>
      <c r="AC21" s="170"/>
    </row>
    <row r="22" spans="1:29" ht="12" customHeight="1">
      <c r="A22" s="174"/>
      <c r="B22" s="195"/>
      <c r="C22" s="195"/>
      <c r="D22" s="196"/>
      <c r="E22" s="173"/>
      <c r="F22" s="203"/>
      <c r="G22" s="204"/>
      <c r="H22" s="204"/>
      <c r="I22" s="204"/>
      <c r="J22" s="205"/>
      <c r="K22" s="174"/>
      <c r="L22" s="174"/>
      <c r="N22" s="73" t="s">
        <v>4</v>
      </c>
      <c r="P22" s="174"/>
      <c r="Q22" s="174"/>
      <c r="R22" s="221"/>
      <c r="S22" s="222"/>
      <c r="T22" s="222"/>
      <c r="U22" s="222"/>
      <c r="V22" s="223"/>
      <c r="W22" s="173"/>
      <c r="X22" s="184"/>
      <c r="Y22" s="174"/>
      <c r="Z22" s="174"/>
      <c r="AA22" s="174"/>
      <c r="AB22" s="174"/>
      <c r="AC22" s="170"/>
    </row>
    <row r="23" spans="1:29" ht="12" customHeight="1">
      <c r="F23" s="46"/>
      <c r="G23" s="46"/>
      <c r="H23" s="46"/>
      <c r="I23" s="46"/>
      <c r="J23" s="46"/>
      <c r="N23" s="54"/>
      <c r="R23" s="46"/>
      <c r="S23" s="46"/>
      <c r="T23" s="46"/>
      <c r="U23" s="46"/>
      <c r="V23" s="46"/>
      <c r="X23" s="56"/>
      <c r="AC23" s="53"/>
    </row>
    <row r="24" spans="1:29" ht="12" customHeight="1">
      <c r="A24" s="174" t="s">
        <v>9</v>
      </c>
      <c r="B24" s="195">
        <v>0.63194444444444442</v>
      </c>
      <c r="C24" s="195"/>
      <c r="D24" s="196"/>
      <c r="E24" s="171">
        <v>6</v>
      </c>
      <c r="F24" s="197" t="str">
        <f>VLOOKUP(E24,ブロック分け!$B$7:$F$29,2,FALSE)</f>
        <v>FC Boa Sorte</v>
      </c>
      <c r="G24" s="198"/>
      <c r="H24" s="198"/>
      <c r="I24" s="198"/>
      <c r="J24" s="199"/>
      <c r="K24" s="174"/>
      <c r="L24" s="174" t="s">
        <v>3</v>
      </c>
      <c r="N24" s="73" t="s">
        <v>4</v>
      </c>
      <c r="P24" s="174" t="s">
        <v>5</v>
      </c>
      <c r="Q24" s="174"/>
      <c r="R24" s="197" t="str">
        <f>VLOOKUP(W24,ブロック分け!$B$7:$F$29,2,FALSE)</f>
        <v>TEAMリフレSC</v>
      </c>
      <c r="S24" s="198"/>
      <c r="T24" s="198"/>
      <c r="U24" s="198"/>
      <c r="V24" s="199"/>
      <c r="W24" s="171">
        <v>4</v>
      </c>
      <c r="X24" s="184" t="s">
        <v>3</v>
      </c>
      <c r="Y24" s="174">
        <v>8</v>
      </c>
      <c r="Z24" s="174">
        <v>2</v>
      </c>
      <c r="AA24" s="174">
        <v>2</v>
      </c>
      <c r="AB24" s="174">
        <v>8</v>
      </c>
      <c r="AC24" s="170" t="s">
        <v>5</v>
      </c>
    </row>
    <row r="25" spans="1:29" ht="12" customHeight="1">
      <c r="A25" s="174"/>
      <c r="B25" s="195"/>
      <c r="C25" s="195"/>
      <c r="D25" s="196"/>
      <c r="E25" s="172"/>
      <c r="F25" s="200"/>
      <c r="G25" s="201"/>
      <c r="H25" s="201"/>
      <c r="I25" s="201"/>
      <c r="J25" s="202"/>
      <c r="K25" s="174"/>
      <c r="L25" s="174"/>
      <c r="N25" s="73"/>
      <c r="P25" s="174"/>
      <c r="Q25" s="174"/>
      <c r="R25" s="200"/>
      <c r="S25" s="201"/>
      <c r="T25" s="201"/>
      <c r="U25" s="201"/>
      <c r="V25" s="202"/>
      <c r="W25" s="172"/>
      <c r="X25" s="184"/>
      <c r="Y25" s="174"/>
      <c r="Z25" s="174"/>
      <c r="AA25" s="174"/>
      <c r="AB25" s="174"/>
      <c r="AC25" s="170"/>
    </row>
    <row r="26" spans="1:29" ht="12" customHeight="1">
      <c r="A26" s="174"/>
      <c r="B26" s="195"/>
      <c r="C26" s="195"/>
      <c r="D26" s="196"/>
      <c r="E26" s="173"/>
      <c r="F26" s="203"/>
      <c r="G26" s="204"/>
      <c r="H26" s="204"/>
      <c r="I26" s="204"/>
      <c r="J26" s="205"/>
      <c r="K26" s="174"/>
      <c r="L26" s="174"/>
      <c r="N26" s="73" t="s">
        <v>4</v>
      </c>
      <c r="P26" s="174"/>
      <c r="Q26" s="174"/>
      <c r="R26" s="203"/>
      <c r="S26" s="204"/>
      <c r="T26" s="204"/>
      <c r="U26" s="204"/>
      <c r="V26" s="205"/>
      <c r="W26" s="173"/>
      <c r="X26" s="184"/>
      <c r="Y26" s="174"/>
      <c r="Z26" s="174"/>
      <c r="AA26" s="174"/>
      <c r="AB26" s="174"/>
      <c r="AC26" s="170"/>
    </row>
    <row r="27" spans="1:29" ht="12" customHeight="1">
      <c r="F27" s="46"/>
      <c r="G27" s="46"/>
      <c r="H27" s="46"/>
      <c r="I27" s="46"/>
      <c r="J27" s="46"/>
      <c r="N27" s="54"/>
      <c r="R27" s="46"/>
      <c r="S27" s="46"/>
      <c r="T27" s="46"/>
      <c r="U27" s="46"/>
      <c r="V27" s="46"/>
      <c r="X27" s="56"/>
      <c r="AC27" s="53"/>
    </row>
    <row r="28" spans="1:29" ht="12" customHeight="1">
      <c r="A28" s="174" t="s">
        <v>10</v>
      </c>
      <c r="B28" s="195">
        <v>0.66666666666666663</v>
      </c>
      <c r="C28" s="195"/>
      <c r="D28" s="196"/>
      <c r="E28" s="171">
        <v>8</v>
      </c>
      <c r="F28" s="175" t="str">
        <f>VLOOKUP(E28,ブロック分け!$B$7:$F$29,2,FALSE)</f>
        <v>ヴェルフェたかはら那須U-12</v>
      </c>
      <c r="G28" s="176"/>
      <c r="H28" s="176"/>
      <c r="I28" s="176"/>
      <c r="J28" s="177"/>
      <c r="K28" s="174"/>
      <c r="L28" s="174" t="s">
        <v>3</v>
      </c>
      <c r="N28" s="73" t="s">
        <v>4</v>
      </c>
      <c r="P28" s="174" t="s">
        <v>5</v>
      </c>
      <c r="Q28" s="174"/>
      <c r="R28" s="215" t="str">
        <f>VLOOKUP(W28,ブロック分け!$B$7:$F$29,2,FALSE)</f>
        <v>今市第三カルナヴァル</v>
      </c>
      <c r="S28" s="216"/>
      <c r="T28" s="216"/>
      <c r="U28" s="216"/>
      <c r="V28" s="217"/>
      <c r="W28" s="171">
        <v>2</v>
      </c>
      <c r="X28" s="184" t="s">
        <v>3</v>
      </c>
      <c r="Y28" s="174">
        <v>1</v>
      </c>
      <c r="Z28" s="174">
        <v>6</v>
      </c>
      <c r="AA28" s="174">
        <v>6</v>
      </c>
      <c r="AB28" s="174">
        <v>1</v>
      </c>
      <c r="AC28" s="170" t="s">
        <v>5</v>
      </c>
    </row>
    <row r="29" spans="1:29" ht="12" customHeight="1">
      <c r="A29" s="174"/>
      <c r="B29" s="195"/>
      <c r="C29" s="195"/>
      <c r="D29" s="196"/>
      <c r="E29" s="172"/>
      <c r="F29" s="178"/>
      <c r="G29" s="179"/>
      <c r="H29" s="179"/>
      <c r="I29" s="179"/>
      <c r="J29" s="180"/>
      <c r="K29" s="174"/>
      <c r="L29" s="174"/>
      <c r="N29" s="73"/>
      <c r="P29" s="174"/>
      <c r="Q29" s="174"/>
      <c r="R29" s="218"/>
      <c r="S29" s="219"/>
      <c r="T29" s="219"/>
      <c r="U29" s="219"/>
      <c r="V29" s="220"/>
      <c r="W29" s="172"/>
      <c r="X29" s="184"/>
      <c r="Y29" s="174"/>
      <c r="Z29" s="174"/>
      <c r="AA29" s="174"/>
      <c r="AB29" s="174"/>
      <c r="AC29" s="170"/>
    </row>
    <row r="30" spans="1:29" ht="12" customHeight="1">
      <c r="A30" s="174"/>
      <c r="B30" s="195"/>
      <c r="C30" s="195"/>
      <c r="D30" s="196"/>
      <c r="E30" s="173"/>
      <c r="F30" s="181"/>
      <c r="G30" s="182"/>
      <c r="H30" s="182"/>
      <c r="I30" s="182"/>
      <c r="J30" s="183"/>
      <c r="K30" s="174"/>
      <c r="L30" s="174"/>
      <c r="N30" s="73" t="s">
        <v>4</v>
      </c>
      <c r="P30" s="174"/>
      <c r="Q30" s="174"/>
      <c r="R30" s="221"/>
      <c r="S30" s="222"/>
      <c r="T30" s="222"/>
      <c r="U30" s="222"/>
      <c r="V30" s="223"/>
      <c r="W30" s="173"/>
      <c r="X30" s="184"/>
      <c r="Y30" s="174"/>
      <c r="Z30" s="174"/>
      <c r="AA30" s="174"/>
      <c r="AB30" s="174"/>
      <c r="AC30" s="170"/>
    </row>
    <row r="31" spans="1:29" ht="9.75" customHeight="1">
      <c r="F31" s="46"/>
      <c r="G31" s="46"/>
      <c r="H31" s="46"/>
      <c r="I31" s="46"/>
      <c r="J31" s="46"/>
      <c r="N31" s="54"/>
      <c r="R31" s="46"/>
      <c r="S31" s="46"/>
      <c r="T31" s="46"/>
      <c r="U31" s="46"/>
      <c r="V31" s="46"/>
      <c r="X31" s="56"/>
      <c r="AC31" s="53"/>
    </row>
    <row r="32" spans="1:29" ht="9.75" customHeight="1">
      <c r="A32" s="190"/>
      <c r="B32" s="214"/>
      <c r="C32" s="214"/>
      <c r="D32" s="214"/>
      <c r="E32" s="190"/>
      <c r="F32" s="201"/>
      <c r="G32" s="201"/>
      <c r="H32" s="201"/>
      <c r="I32" s="201"/>
      <c r="J32" s="201"/>
      <c r="K32" s="190"/>
      <c r="L32" s="190"/>
      <c r="M32" s="21"/>
      <c r="N32" s="49"/>
      <c r="O32" s="21"/>
      <c r="P32" s="190"/>
      <c r="Q32" s="190"/>
      <c r="R32" s="201"/>
      <c r="S32" s="201"/>
      <c r="T32" s="201"/>
      <c r="U32" s="201"/>
      <c r="V32" s="201"/>
      <c r="W32" s="190"/>
      <c r="X32" s="237"/>
      <c r="Y32" s="190"/>
      <c r="Z32" s="190"/>
      <c r="AA32" s="190"/>
      <c r="AB32" s="190"/>
      <c r="AC32" s="236"/>
    </row>
    <row r="33" spans="1:29" ht="9.75" customHeight="1">
      <c r="A33" s="190"/>
      <c r="B33" s="214"/>
      <c r="C33" s="214"/>
      <c r="D33" s="214"/>
      <c r="E33" s="190"/>
      <c r="F33" s="201"/>
      <c r="G33" s="201"/>
      <c r="H33" s="201"/>
      <c r="I33" s="201"/>
      <c r="J33" s="201"/>
      <c r="K33" s="190"/>
      <c r="L33" s="190"/>
      <c r="M33" s="21"/>
      <c r="N33" s="57"/>
      <c r="O33" s="21"/>
      <c r="P33" s="190"/>
      <c r="Q33" s="190"/>
      <c r="R33" s="201"/>
      <c r="S33" s="201"/>
      <c r="T33" s="201"/>
      <c r="U33" s="201"/>
      <c r="V33" s="201"/>
      <c r="W33" s="190"/>
      <c r="X33" s="237"/>
      <c r="Y33" s="190"/>
      <c r="Z33" s="190"/>
      <c r="AA33" s="190"/>
      <c r="AB33" s="190"/>
      <c r="AC33" s="236"/>
    </row>
    <row r="34" spans="1:29" ht="9.75" customHeight="1">
      <c r="A34" s="190"/>
      <c r="B34" s="214"/>
      <c r="C34" s="214"/>
      <c r="D34" s="214"/>
      <c r="E34" s="190"/>
      <c r="F34" s="201"/>
      <c r="G34" s="201"/>
      <c r="H34" s="201"/>
      <c r="I34" s="201"/>
      <c r="J34" s="201"/>
      <c r="K34" s="190"/>
      <c r="L34" s="190"/>
      <c r="M34" s="21"/>
      <c r="N34" s="57"/>
      <c r="O34" s="21"/>
      <c r="P34" s="190"/>
      <c r="Q34" s="190"/>
      <c r="R34" s="201"/>
      <c r="S34" s="201"/>
      <c r="T34" s="201"/>
      <c r="U34" s="201"/>
      <c r="V34" s="201"/>
      <c r="W34" s="190"/>
      <c r="X34" s="237"/>
      <c r="Y34" s="190"/>
      <c r="Z34" s="190"/>
      <c r="AA34" s="190"/>
      <c r="AB34" s="190"/>
      <c r="AC34" s="236"/>
    </row>
    <row r="35" spans="1:29" ht="9.75" customHeight="1">
      <c r="A35" s="54"/>
      <c r="B35" s="55"/>
      <c r="C35" s="55"/>
      <c r="D35" s="60"/>
      <c r="E35" s="57"/>
      <c r="F35" s="59"/>
      <c r="G35" s="59"/>
      <c r="H35" s="59"/>
      <c r="I35" s="59"/>
      <c r="J35" s="59"/>
      <c r="K35" s="54"/>
      <c r="L35" s="54"/>
      <c r="N35" s="54"/>
      <c r="P35" s="54"/>
      <c r="Q35" s="54"/>
      <c r="R35" s="59"/>
      <c r="S35" s="59"/>
      <c r="T35" s="59"/>
      <c r="U35" s="59"/>
      <c r="V35" s="59"/>
      <c r="W35" s="57"/>
      <c r="X35" s="56"/>
      <c r="Y35" s="54"/>
      <c r="Z35" s="54"/>
      <c r="AA35" s="54"/>
      <c r="AB35" s="54"/>
      <c r="AC35" s="53"/>
    </row>
    <row r="36" spans="1:29" ht="21" customHeight="1">
      <c r="A36" s="39"/>
      <c r="B36" s="193" t="s">
        <v>1</v>
      </c>
      <c r="C36" s="193"/>
      <c r="D36" s="193"/>
      <c r="E36" s="193"/>
      <c r="F36" s="193"/>
      <c r="G36" s="193"/>
      <c r="H36" s="193"/>
      <c r="I36" s="193"/>
      <c r="J36" s="193"/>
      <c r="L36" s="233" t="s">
        <v>11</v>
      </c>
      <c r="M36" s="234"/>
      <c r="N36" s="234"/>
      <c r="O36" s="235"/>
      <c r="P36" s="207" t="s">
        <v>87</v>
      </c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44"/>
    </row>
    <row r="37" spans="1:29" ht="17.100000000000001" customHeight="1">
      <c r="A37" s="39">
        <v>6</v>
      </c>
      <c r="B37" s="185" t="str">
        <f>VLOOKUP(A37,ブロック分け!$B$7:$F$29,2,FALSE)</f>
        <v>FC Boa Sorte</v>
      </c>
      <c r="C37" s="185"/>
      <c r="D37" s="185"/>
      <c r="E37" s="185"/>
      <c r="F37" s="185"/>
      <c r="G37" s="185"/>
      <c r="H37" s="185"/>
      <c r="I37" s="185"/>
      <c r="J37" s="185"/>
      <c r="L37" s="186" t="s">
        <v>12</v>
      </c>
      <c r="M37" s="186"/>
      <c r="N37" s="186"/>
      <c r="O37" s="186"/>
      <c r="P37" s="211" t="s">
        <v>89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  <c r="AC37" s="44"/>
    </row>
    <row r="38" spans="1:29" ht="17.100000000000001" customHeight="1">
      <c r="A38" s="39">
        <v>7</v>
      </c>
      <c r="B38" s="185" t="str">
        <f>VLOOKUP(A38,ブロック分け!$B$7:$F$29,2,FALSE)</f>
        <v>HFC.ZERO真岡</v>
      </c>
      <c r="C38" s="185"/>
      <c r="D38" s="185"/>
      <c r="E38" s="185"/>
      <c r="F38" s="185"/>
      <c r="G38" s="185"/>
      <c r="H38" s="185"/>
      <c r="I38" s="185"/>
      <c r="J38" s="185"/>
      <c r="L38" s="186" t="s">
        <v>22</v>
      </c>
      <c r="M38" s="186"/>
      <c r="N38" s="186"/>
      <c r="O38" s="186"/>
      <c r="P38" s="211" t="s">
        <v>159</v>
      </c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44"/>
    </row>
    <row r="39" spans="1:29" ht="17.100000000000001" customHeight="1">
      <c r="A39" s="39">
        <v>8</v>
      </c>
      <c r="B39" s="185" t="str">
        <f>VLOOKUP(A39,ブロック分け!$B$7:$F$29,2,FALSE)</f>
        <v>ヴェルフェたかはら那須U-12</v>
      </c>
      <c r="C39" s="185"/>
      <c r="D39" s="185"/>
      <c r="E39" s="185"/>
      <c r="F39" s="185"/>
      <c r="G39" s="185"/>
      <c r="H39" s="185"/>
      <c r="I39" s="185"/>
      <c r="J39" s="185"/>
      <c r="L39" s="186" t="s">
        <v>102</v>
      </c>
      <c r="M39" s="186"/>
      <c r="N39" s="186"/>
      <c r="O39" s="186"/>
      <c r="P39" s="211" t="s">
        <v>103</v>
      </c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44"/>
    </row>
    <row r="40" spans="1:29" ht="17.100000000000001" customHeight="1">
      <c r="A40" s="39">
        <v>9</v>
      </c>
      <c r="B40" s="185" t="str">
        <f>VLOOKUP(A40,ブロック分け!$B$7:$F$29,2,FALSE)</f>
        <v>FC VALON</v>
      </c>
      <c r="C40" s="185"/>
      <c r="D40" s="185"/>
      <c r="E40" s="185"/>
      <c r="F40" s="185"/>
      <c r="G40" s="185"/>
      <c r="H40" s="185"/>
      <c r="I40" s="185"/>
      <c r="J40" s="185"/>
      <c r="L40" s="238" t="s">
        <v>23</v>
      </c>
      <c r="M40" s="187"/>
      <c r="N40" s="187"/>
      <c r="O40" s="239"/>
      <c r="P40" s="211" t="s">
        <v>33</v>
      </c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44"/>
    </row>
    <row r="41" spans="1:29" ht="17.100000000000001" customHeight="1">
      <c r="A41" s="39">
        <v>10</v>
      </c>
      <c r="B41" s="185" t="str">
        <f>VLOOKUP(A41,ブロック分け!$B$7:$F$29,2,FALSE)</f>
        <v>ともぞうSC</v>
      </c>
      <c r="C41" s="185"/>
      <c r="D41" s="185"/>
      <c r="E41" s="185"/>
      <c r="F41" s="185"/>
      <c r="G41" s="185"/>
      <c r="H41" s="185"/>
      <c r="I41" s="185"/>
      <c r="J41" s="185"/>
      <c r="L41" s="240"/>
      <c r="M41" s="188"/>
      <c r="N41" s="188"/>
      <c r="O41" s="241"/>
      <c r="P41" s="245" t="str">
        <f>F61</f>
        <v>FC VALON</v>
      </c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3"/>
      <c r="AC41" s="44"/>
    </row>
    <row r="42" spans="1:29" ht="17.100000000000001" customHeight="1">
      <c r="A42" s="66"/>
      <c r="B42" s="246"/>
      <c r="C42" s="246"/>
      <c r="D42" s="246"/>
      <c r="E42" s="246"/>
      <c r="F42" s="246"/>
      <c r="G42" s="246"/>
      <c r="H42" s="246"/>
      <c r="I42" s="246"/>
      <c r="J42" s="246"/>
      <c r="L42" s="242"/>
      <c r="M42" s="243"/>
      <c r="N42" s="243"/>
      <c r="O42" s="244"/>
      <c r="P42" s="211" t="str">
        <f>R61</f>
        <v>ともぞうSC</v>
      </c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29" ht="9.75" customHeight="1"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29">
      <c r="A44" s="45"/>
      <c r="C44" s="45"/>
      <c r="X44" s="56" t="s">
        <v>3</v>
      </c>
      <c r="Y44" s="54" t="s">
        <v>14</v>
      </c>
      <c r="Z44" s="54" t="s">
        <v>15</v>
      </c>
      <c r="AA44" s="54" t="s">
        <v>16</v>
      </c>
      <c r="AB44" s="54" t="s">
        <v>6</v>
      </c>
      <c r="AC44" s="30" t="s">
        <v>5</v>
      </c>
    </row>
    <row r="45" spans="1:29" ht="12" customHeight="1">
      <c r="A45" s="174" t="s">
        <v>2</v>
      </c>
      <c r="B45" s="195">
        <v>0.52777777777777779</v>
      </c>
      <c r="C45" s="195"/>
      <c r="D45" s="196"/>
      <c r="E45" s="171">
        <v>7</v>
      </c>
      <c r="F45" s="197" t="str">
        <f>VLOOKUP(E45,ブロック分け!$B$7:$F$29,2,FALSE)</f>
        <v>HFC.ZERO真岡</v>
      </c>
      <c r="G45" s="198"/>
      <c r="H45" s="198"/>
      <c r="I45" s="198"/>
      <c r="J45" s="199"/>
      <c r="K45" s="174"/>
      <c r="L45" s="174" t="s">
        <v>3</v>
      </c>
      <c r="N45" s="73" t="s">
        <v>4</v>
      </c>
      <c r="P45" s="174" t="s">
        <v>5</v>
      </c>
      <c r="Q45" s="174"/>
      <c r="R45" s="197" t="str">
        <f>VLOOKUP(W45,ブロック分け!$B$7:$F$29,2,FALSE)</f>
        <v>栃木SC ジュニア</v>
      </c>
      <c r="S45" s="198"/>
      <c r="T45" s="198"/>
      <c r="U45" s="198"/>
      <c r="V45" s="199"/>
      <c r="W45" s="171">
        <v>5</v>
      </c>
      <c r="X45" s="194" t="s">
        <v>3</v>
      </c>
      <c r="Y45" s="174">
        <v>9</v>
      </c>
      <c r="Z45" s="174">
        <v>3</v>
      </c>
      <c r="AA45" s="174">
        <v>3</v>
      </c>
      <c r="AB45" s="174">
        <v>9</v>
      </c>
      <c r="AC45" s="170" t="s">
        <v>5</v>
      </c>
    </row>
    <row r="46" spans="1:29" ht="12" customHeight="1">
      <c r="A46" s="174"/>
      <c r="B46" s="195"/>
      <c r="C46" s="195"/>
      <c r="D46" s="196"/>
      <c r="E46" s="172"/>
      <c r="F46" s="200"/>
      <c r="G46" s="201"/>
      <c r="H46" s="201"/>
      <c r="I46" s="201"/>
      <c r="J46" s="202"/>
      <c r="K46" s="174"/>
      <c r="L46" s="174"/>
      <c r="N46" s="73"/>
      <c r="P46" s="174"/>
      <c r="Q46" s="174"/>
      <c r="R46" s="200"/>
      <c r="S46" s="201"/>
      <c r="T46" s="201"/>
      <c r="U46" s="201"/>
      <c r="V46" s="202"/>
      <c r="W46" s="172"/>
      <c r="X46" s="194"/>
      <c r="Y46" s="174"/>
      <c r="Z46" s="174"/>
      <c r="AA46" s="174"/>
      <c r="AB46" s="174"/>
      <c r="AC46" s="170"/>
    </row>
    <row r="47" spans="1:29" ht="12" customHeight="1">
      <c r="A47" s="174"/>
      <c r="B47" s="195"/>
      <c r="C47" s="195"/>
      <c r="D47" s="196"/>
      <c r="E47" s="173"/>
      <c r="F47" s="203"/>
      <c r="G47" s="204"/>
      <c r="H47" s="204"/>
      <c r="I47" s="204"/>
      <c r="J47" s="205"/>
      <c r="K47" s="174"/>
      <c r="L47" s="174"/>
      <c r="N47" s="73" t="s">
        <v>4</v>
      </c>
      <c r="P47" s="174"/>
      <c r="Q47" s="174"/>
      <c r="R47" s="203"/>
      <c r="S47" s="204"/>
      <c r="T47" s="204"/>
      <c r="U47" s="204"/>
      <c r="V47" s="205"/>
      <c r="W47" s="173"/>
      <c r="X47" s="194"/>
      <c r="Y47" s="174"/>
      <c r="Z47" s="174"/>
      <c r="AA47" s="174"/>
      <c r="AB47" s="174"/>
      <c r="AC47" s="170"/>
    </row>
    <row r="48" spans="1:29" ht="12" customHeight="1">
      <c r="F48" s="46"/>
      <c r="G48" s="46"/>
      <c r="H48" s="46"/>
      <c r="I48" s="46"/>
      <c r="J48" s="46"/>
      <c r="N48" s="54"/>
      <c r="R48" s="46"/>
      <c r="S48" s="46"/>
      <c r="T48" s="46"/>
      <c r="U48" s="46"/>
      <c r="V48" s="46"/>
      <c r="X48" s="56"/>
      <c r="AC48" s="53"/>
    </row>
    <row r="49" spans="1:29" ht="12" customHeight="1">
      <c r="A49" s="174" t="s">
        <v>7</v>
      </c>
      <c r="B49" s="195">
        <v>0.5625</v>
      </c>
      <c r="C49" s="195"/>
      <c r="D49" s="196"/>
      <c r="E49" s="171">
        <v>9</v>
      </c>
      <c r="F49" s="197" t="str">
        <f>VLOOKUP(E49,ブロック分け!$B$7:$F$29,2,FALSE)</f>
        <v>FC VALON</v>
      </c>
      <c r="G49" s="198"/>
      <c r="H49" s="198"/>
      <c r="I49" s="198"/>
      <c r="J49" s="199"/>
      <c r="K49" s="174"/>
      <c r="L49" s="174" t="s">
        <v>3</v>
      </c>
      <c r="N49" s="73" t="s">
        <v>4</v>
      </c>
      <c r="P49" s="174" t="s">
        <v>5</v>
      </c>
      <c r="Q49" s="174"/>
      <c r="R49" s="224" t="str">
        <f>VLOOKUP(W49,ブロック分け!$B$7:$F$29,2,FALSE)</f>
        <v>野原グランディオスFC</v>
      </c>
      <c r="S49" s="225"/>
      <c r="T49" s="225"/>
      <c r="U49" s="225"/>
      <c r="V49" s="226"/>
      <c r="W49" s="171">
        <v>3</v>
      </c>
      <c r="X49" s="184" t="s">
        <v>3</v>
      </c>
      <c r="Y49" s="174">
        <v>5</v>
      </c>
      <c r="Z49" s="174">
        <v>1</v>
      </c>
      <c r="AA49" s="174">
        <v>1</v>
      </c>
      <c r="AB49" s="174">
        <v>5</v>
      </c>
      <c r="AC49" s="170" t="s">
        <v>5</v>
      </c>
    </row>
    <row r="50" spans="1:29" ht="12" customHeight="1">
      <c r="A50" s="174"/>
      <c r="B50" s="195"/>
      <c r="C50" s="195"/>
      <c r="D50" s="196"/>
      <c r="E50" s="172"/>
      <c r="F50" s="200"/>
      <c r="G50" s="201"/>
      <c r="H50" s="201"/>
      <c r="I50" s="201"/>
      <c r="J50" s="202"/>
      <c r="K50" s="174"/>
      <c r="L50" s="174"/>
      <c r="N50" s="73"/>
      <c r="P50" s="174"/>
      <c r="Q50" s="174"/>
      <c r="R50" s="227"/>
      <c r="S50" s="228"/>
      <c r="T50" s="228"/>
      <c r="U50" s="228"/>
      <c r="V50" s="229"/>
      <c r="W50" s="172"/>
      <c r="X50" s="184"/>
      <c r="Y50" s="174"/>
      <c r="Z50" s="174"/>
      <c r="AA50" s="174"/>
      <c r="AB50" s="174"/>
      <c r="AC50" s="170"/>
    </row>
    <row r="51" spans="1:29" ht="12" customHeight="1">
      <c r="A51" s="174"/>
      <c r="B51" s="195"/>
      <c r="C51" s="195"/>
      <c r="D51" s="196"/>
      <c r="E51" s="173"/>
      <c r="F51" s="203"/>
      <c r="G51" s="204"/>
      <c r="H51" s="204"/>
      <c r="I51" s="204"/>
      <c r="J51" s="205"/>
      <c r="K51" s="174"/>
      <c r="L51" s="174"/>
      <c r="N51" s="73" t="s">
        <v>4</v>
      </c>
      <c r="P51" s="174"/>
      <c r="Q51" s="174"/>
      <c r="R51" s="230"/>
      <c r="S51" s="231"/>
      <c r="T51" s="231"/>
      <c r="U51" s="231"/>
      <c r="V51" s="232"/>
      <c r="W51" s="173"/>
      <c r="X51" s="184"/>
      <c r="Y51" s="174"/>
      <c r="Z51" s="174"/>
      <c r="AA51" s="174"/>
      <c r="AB51" s="174"/>
      <c r="AC51" s="170"/>
    </row>
    <row r="52" spans="1:29" ht="12" customHeight="1">
      <c r="F52" s="46"/>
      <c r="G52" s="46"/>
      <c r="H52" s="46"/>
      <c r="I52" s="46"/>
      <c r="J52" s="46"/>
      <c r="N52" s="54"/>
      <c r="O52" s="61"/>
      <c r="R52" s="46"/>
      <c r="S52" s="46"/>
      <c r="T52" s="46"/>
      <c r="U52" s="46"/>
      <c r="V52" s="46"/>
      <c r="X52" s="56"/>
      <c r="AC52" s="53"/>
    </row>
    <row r="53" spans="1:29" ht="12" customHeight="1">
      <c r="A53" s="174" t="s">
        <v>8</v>
      </c>
      <c r="B53" s="195">
        <v>0.59722222222222221</v>
      </c>
      <c r="C53" s="195"/>
      <c r="D53" s="196"/>
      <c r="E53" s="171">
        <v>1</v>
      </c>
      <c r="F53" s="175" t="str">
        <f>VLOOKUP(E53,ブロック分け!$B$7:$F$29,2,FALSE)</f>
        <v>足利トレヴィータFC</v>
      </c>
      <c r="G53" s="176"/>
      <c r="H53" s="176"/>
      <c r="I53" s="176"/>
      <c r="J53" s="177"/>
      <c r="K53" s="174"/>
      <c r="L53" s="174" t="s">
        <v>3</v>
      </c>
      <c r="N53" s="73" t="s">
        <v>4</v>
      </c>
      <c r="P53" s="174" t="s">
        <v>5</v>
      </c>
      <c r="Q53" s="174"/>
      <c r="R53" s="197" t="str">
        <f>VLOOKUP(W53,ブロック分け!$B$7:$F$29,2,FALSE)</f>
        <v>栃木SC ジュニア</v>
      </c>
      <c r="S53" s="198"/>
      <c r="T53" s="198"/>
      <c r="U53" s="198"/>
      <c r="V53" s="199"/>
      <c r="W53" s="171">
        <v>5</v>
      </c>
      <c r="X53" s="184" t="s">
        <v>3</v>
      </c>
      <c r="Y53" s="174">
        <v>3</v>
      </c>
      <c r="Z53" s="174">
        <v>7</v>
      </c>
      <c r="AA53" s="174">
        <v>7</v>
      </c>
      <c r="AB53" s="174">
        <v>3</v>
      </c>
      <c r="AC53" s="170" t="s">
        <v>5</v>
      </c>
    </row>
    <row r="54" spans="1:29" ht="12" customHeight="1">
      <c r="A54" s="174"/>
      <c r="B54" s="195"/>
      <c r="C54" s="195"/>
      <c r="D54" s="196"/>
      <c r="E54" s="172"/>
      <c r="F54" s="178"/>
      <c r="G54" s="179"/>
      <c r="H54" s="179"/>
      <c r="I54" s="179"/>
      <c r="J54" s="180"/>
      <c r="K54" s="174"/>
      <c r="L54" s="174"/>
      <c r="N54" s="73"/>
      <c r="P54" s="174"/>
      <c r="Q54" s="174"/>
      <c r="R54" s="200"/>
      <c r="S54" s="201"/>
      <c r="T54" s="201"/>
      <c r="U54" s="201"/>
      <c r="V54" s="202"/>
      <c r="W54" s="172"/>
      <c r="X54" s="184"/>
      <c r="Y54" s="174"/>
      <c r="Z54" s="174"/>
      <c r="AA54" s="174"/>
      <c r="AB54" s="174"/>
      <c r="AC54" s="170"/>
    </row>
    <row r="55" spans="1:29" ht="12" customHeight="1">
      <c r="A55" s="174"/>
      <c r="B55" s="195"/>
      <c r="C55" s="195"/>
      <c r="D55" s="196"/>
      <c r="E55" s="173"/>
      <c r="F55" s="181"/>
      <c r="G55" s="182"/>
      <c r="H55" s="182"/>
      <c r="I55" s="182"/>
      <c r="J55" s="183"/>
      <c r="K55" s="174"/>
      <c r="L55" s="174"/>
      <c r="N55" s="73" t="s">
        <v>4</v>
      </c>
      <c r="P55" s="174"/>
      <c r="Q55" s="174"/>
      <c r="R55" s="203"/>
      <c r="S55" s="204"/>
      <c r="T55" s="204"/>
      <c r="U55" s="204"/>
      <c r="V55" s="205"/>
      <c r="W55" s="173"/>
      <c r="X55" s="184"/>
      <c r="Y55" s="174"/>
      <c r="Z55" s="174"/>
      <c r="AA55" s="174"/>
      <c r="AB55" s="174"/>
      <c r="AC55" s="170"/>
    </row>
    <row r="56" spans="1:29" ht="12" customHeight="1">
      <c r="F56" s="46"/>
      <c r="G56" s="46"/>
      <c r="H56" s="46"/>
      <c r="I56" s="46"/>
      <c r="J56" s="46"/>
      <c r="N56" s="54"/>
      <c r="R56" s="46"/>
      <c r="S56" s="46"/>
      <c r="T56" s="46"/>
      <c r="U56" s="46"/>
      <c r="V56" s="46"/>
      <c r="X56" s="56"/>
      <c r="AC56" s="53"/>
    </row>
    <row r="57" spans="1:29" ht="12" customHeight="1">
      <c r="A57" s="174" t="s">
        <v>9</v>
      </c>
      <c r="B57" s="195">
        <v>0.63194444444444442</v>
      </c>
      <c r="C57" s="195"/>
      <c r="D57" s="196"/>
      <c r="E57" s="171">
        <v>7</v>
      </c>
      <c r="F57" s="197" t="str">
        <f>VLOOKUP(E57,ブロック分け!$B$7:$F$29,2,FALSE)</f>
        <v>HFC.ZERO真岡</v>
      </c>
      <c r="G57" s="198"/>
      <c r="H57" s="198"/>
      <c r="I57" s="198"/>
      <c r="J57" s="199"/>
      <c r="K57" s="174"/>
      <c r="L57" s="174" t="s">
        <v>3</v>
      </c>
      <c r="N57" s="73" t="s">
        <v>4</v>
      </c>
      <c r="P57" s="174" t="s">
        <v>5</v>
      </c>
      <c r="Q57" s="174"/>
      <c r="R57" s="224" t="str">
        <f>VLOOKUP(W57,ブロック分け!$B$7:$F$29,2,FALSE)</f>
        <v>野原グランディオスFC</v>
      </c>
      <c r="S57" s="225"/>
      <c r="T57" s="225"/>
      <c r="U57" s="225"/>
      <c r="V57" s="226"/>
      <c r="W57" s="171">
        <v>3</v>
      </c>
      <c r="X57" s="184" t="s">
        <v>3</v>
      </c>
      <c r="Y57" s="174">
        <v>10</v>
      </c>
      <c r="Z57" s="174">
        <v>9</v>
      </c>
      <c r="AA57" s="174">
        <v>9</v>
      </c>
      <c r="AB57" s="174">
        <v>10</v>
      </c>
      <c r="AC57" s="170" t="s">
        <v>5</v>
      </c>
    </row>
    <row r="58" spans="1:29" ht="12" customHeight="1">
      <c r="A58" s="174"/>
      <c r="B58" s="195"/>
      <c r="C58" s="195"/>
      <c r="D58" s="196"/>
      <c r="E58" s="172"/>
      <c r="F58" s="200"/>
      <c r="G58" s="201"/>
      <c r="H58" s="201"/>
      <c r="I58" s="201"/>
      <c r="J58" s="202"/>
      <c r="K58" s="174"/>
      <c r="L58" s="174"/>
      <c r="N58" s="73"/>
      <c r="P58" s="174"/>
      <c r="Q58" s="174"/>
      <c r="R58" s="227"/>
      <c r="S58" s="228"/>
      <c r="T58" s="228"/>
      <c r="U58" s="228"/>
      <c r="V58" s="229"/>
      <c r="W58" s="172"/>
      <c r="X58" s="184"/>
      <c r="Y58" s="174"/>
      <c r="Z58" s="174"/>
      <c r="AA58" s="174"/>
      <c r="AB58" s="174"/>
      <c r="AC58" s="170"/>
    </row>
    <row r="59" spans="1:29" ht="12" customHeight="1">
      <c r="A59" s="174"/>
      <c r="B59" s="195"/>
      <c r="C59" s="195"/>
      <c r="D59" s="196"/>
      <c r="E59" s="173"/>
      <c r="F59" s="203"/>
      <c r="G59" s="204"/>
      <c r="H59" s="204"/>
      <c r="I59" s="204"/>
      <c r="J59" s="205"/>
      <c r="K59" s="174"/>
      <c r="L59" s="174"/>
      <c r="N59" s="73" t="s">
        <v>4</v>
      </c>
      <c r="P59" s="174"/>
      <c r="Q59" s="174"/>
      <c r="R59" s="230"/>
      <c r="S59" s="231"/>
      <c r="T59" s="231"/>
      <c r="U59" s="231"/>
      <c r="V59" s="232"/>
      <c r="W59" s="173"/>
      <c r="X59" s="184"/>
      <c r="Y59" s="174"/>
      <c r="Z59" s="174"/>
      <c r="AA59" s="174"/>
      <c r="AB59" s="174"/>
      <c r="AC59" s="170"/>
    </row>
    <row r="60" spans="1:29" ht="12" customHeight="1">
      <c r="F60" s="46"/>
      <c r="G60" s="46"/>
      <c r="H60" s="46"/>
      <c r="I60" s="46"/>
      <c r="J60" s="46"/>
      <c r="N60" s="54"/>
      <c r="R60" s="46"/>
      <c r="S60" s="46"/>
      <c r="T60" s="46"/>
      <c r="U60" s="46"/>
      <c r="V60" s="46"/>
      <c r="X60" s="56"/>
      <c r="AC60" s="53"/>
    </row>
    <row r="61" spans="1:29" ht="12" customHeight="1">
      <c r="A61" s="174" t="s">
        <v>10</v>
      </c>
      <c r="B61" s="195">
        <v>0.66666666666666663</v>
      </c>
      <c r="C61" s="195"/>
      <c r="D61" s="196"/>
      <c r="E61" s="171">
        <v>9</v>
      </c>
      <c r="F61" s="197" t="str">
        <f>VLOOKUP(E61,ブロック分け!$B$7:$F$29,2,FALSE)</f>
        <v>FC VALON</v>
      </c>
      <c r="G61" s="198"/>
      <c r="H61" s="198"/>
      <c r="I61" s="198"/>
      <c r="J61" s="199"/>
      <c r="K61" s="174"/>
      <c r="L61" s="174" t="s">
        <v>3</v>
      </c>
      <c r="N61" s="73" t="s">
        <v>4</v>
      </c>
      <c r="P61" s="174" t="s">
        <v>5</v>
      </c>
      <c r="Q61" s="174"/>
      <c r="R61" s="197" t="str">
        <f>VLOOKUP(W61,ブロック分け!$B$7:$F$29,2,FALSE)</f>
        <v>ともぞうSC</v>
      </c>
      <c r="S61" s="198"/>
      <c r="T61" s="198"/>
      <c r="U61" s="198"/>
      <c r="V61" s="199"/>
      <c r="W61" s="171">
        <v>10</v>
      </c>
      <c r="X61" s="184" t="s">
        <v>3</v>
      </c>
      <c r="Y61" s="174">
        <v>7</v>
      </c>
      <c r="Z61" s="174">
        <v>5</v>
      </c>
      <c r="AA61" s="174">
        <v>5</v>
      </c>
      <c r="AB61" s="174">
        <v>7</v>
      </c>
      <c r="AC61" s="170" t="s">
        <v>5</v>
      </c>
    </row>
    <row r="62" spans="1:29" ht="12" customHeight="1">
      <c r="A62" s="174"/>
      <c r="B62" s="195"/>
      <c r="C62" s="195"/>
      <c r="D62" s="196"/>
      <c r="E62" s="172"/>
      <c r="F62" s="200"/>
      <c r="G62" s="201"/>
      <c r="H62" s="201"/>
      <c r="I62" s="201"/>
      <c r="J62" s="202"/>
      <c r="K62" s="174"/>
      <c r="L62" s="174"/>
      <c r="N62" s="73"/>
      <c r="P62" s="174"/>
      <c r="Q62" s="174"/>
      <c r="R62" s="200"/>
      <c r="S62" s="201"/>
      <c r="T62" s="201"/>
      <c r="U62" s="201"/>
      <c r="V62" s="202"/>
      <c r="W62" s="172"/>
      <c r="X62" s="184"/>
      <c r="Y62" s="174"/>
      <c r="Z62" s="174"/>
      <c r="AA62" s="174"/>
      <c r="AB62" s="174"/>
      <c r="AC62" s="170"/>
    </row>
    <row r="63" spans="1:29" ht="12" customHeight="1">
      <c r="A63" s="174"/>
      <c r="B63" s="195"/>
      <c r="C63" s="195"/>
      <c r="D63" s="196"/>
      <c r="E63" s="173"/>
      <c r="F63" s="203"/>
      <c r="G63" s="204"/>
      <c r="H63" s="204"/>
      <c r="I63" s="204"/>
      <c r="J63" s="205"/>
      <c r="K63" s="174"/>
      <c r="L63" s="174"/>
      <c r="N63" s="73" t="s">
        <v>4</v>
      </c>
      <c r="P63" s="174"/>
      <c r="Q63" s="174"/>
      <c r="R63" s="203"/>
      <c r="S63" s="204"/>
      <c r="T63" s="204"/>
      <c r="U63" s="204"/>
      <c r="V63" s="205"/>
      <c r="W63" s="173"/>
      <c r="X63" s="184"/>
      <c r="Y63" s="174"/>
      <c r="Z63" s="174"/>
      <c r="AA63" s="174"/>
      <c r="AB63" s="174"/>
      <c r="AC63" s="170"/>
    </row>
    <row r="64" spans="1:29" ht="9.75" customHeight="1">
      <c r="F64" s="46"/>
      <c r="G64" s="46"/>
      <c r="H64" s="46"/>
      <c r="I64" s="46"/>
      <c r="J64" s="46"/>
      <c r="N64" s="54"/>
      <c r="R64" s="46"/>
      <c r="S64" s="46"/>
      <c r="T64" s="46"/>
      <c r="U64" s="46"/>
      <c r="V64" s="46"/>
      <c r="X64" s="56"/>
      <c r="AC64" s="53"/>
    </row>
    <row r="65" spans="1:29">
      <c r="A65" s="190"/>
      <c r="B65" s="214"/>
      <c r="C65" s="214"/>
      <c r="D65" s="214"/>
      <c r="E65" s="190"/>
      <c r="F65" s="201"/>
      <c r="G65" s="201"/>
      <c r="H65" s="201"/>
      <c r="I65" s="201"/>
      <c r="J65" s="201"/>
      <c r="K65" s="190"/>
      <c r="L65" s="190"/>
      <c r="M65" s="21"/>
      <c r="N65" s="57"/>
      <c r="O65" s="21"/>
      <c r="P65" s="190"/>
      <c r="Q65" s="190"/>
      <c r="R65" s="201"/>
      <c r="S65" s="201"/>
      <c r="T65" s="201"/>
      <c r="U65" s="201"/>
      <c r="V65" s="201"/>
      <c r="W65" s="190"/>
      <c r="X65" s="237"/>
      <c r="Y65" s="190"/>
      <c r="Z65" s="190"/>
      <c r="AA65" s="190"/>
      <c r="AB65" s="190"/>
      <c r="AC65" s="236"/>
    </row>
    <row r="66" spans="1:29">
      <c r="A66" s="190"/>
      <c r="B66" s="214"/>
      <c r="C66" s="214"/>
      <c r="D66" s="214"/>
      <c r="E66" s="190"/>
      <c r="F66" s="201"/>
      <c r="G66" s="201"/>
      <c r="H66" s="201"/>
      <c r="I66" s="201"/>
      <c r="J66" s="201"/>
      <c r="K66" s="190"/>
      <c r="L66" s="190"/>
      <c r="M66" s="21"/>
      <c r="N66" s="57"/>
      <c r="O66" s="21"/>
      <c r="P66" s="190"/>
      <c r="Q66" s="190"/>
      <c r="R66" s="201"/>
      <c r="S66" s="201"/>
      <c r="T66" s="201"/>
      <c r="U66" s="201"/>
      <c r="V66" s="201"/>
      <c r="W66" s="190"/>
      <c r="X66" s="237"/>
      <c r="Y66" s="190"/>
      <c r="Z66" s="190"/>
      <c r="AA66" s="190"/>
      <c r="AB66" s="190"/>
      <c r="AC66" s="236"/>
    </row>
    <row r="67" spans="1:29">
      <c r="A67" s="190"/>
      <c r="B67" s="214"/>
      <c r="C67" s="214"/>
      <c r="D67" s="214"/>
      <c r="E67" s="190"/>
      <c r="F67" s="201"/>
      <c r="G67" s="201"/>
      <c r="H67" s="201"/>
      <c r="I67" s="201"/>
      <c r="J67" s="201"/>
      <c r="K67" s="190"/>
      <c r="L67" s="190"/>
      <c r="M67" s="21"/>
      <c r="N67" s="57"/>
      <c r="O67" s="21"/>
      <c r="P67" s="190"/>
      <c r="Q67" s="190"/>
      <c r="R67" s="201"/>
      <c r="S67" s="201"/>
      <c r="T67" s="201"/>
      <c r="U67" s="201"/>
      <c r="V67" s="201"/>
      <c r="W67" s="190"/>
      <c r="X67" s="237"/>
      <c r="Y67" s="190"/>
      <c r="Z67" s="190"/>
      <c r="AA67" s="190"/>
      <c r="AB67" s="190"/>
      <c r="AC67" s="236"/>
    </row>
    <row r="68" spans="1:29">
      <c r="A68" s="54"/>
      <c r="B68" s="48"/>
      <c r="C68" s="48"/>
      <c r="D68" s="48"/>
      <c r="E68" s="57"/>
      <c r="F68" s="59"/>
      <c r="G68" s="59"/>
      <c r="H68" s="59"/>
      <c r="I68" s="59"/>
      <c r="J68" s="59"/>
      <c r="K68" s="54"/>
      <c r="L68" s="54"/>
      <c r="N68" s="54"/>
      <c r="P68" s="54"/>
      <c r="Q68" s="54"/>
      <c r="R68" s="59"/>
      <c r="S68" s="59"/>
      <c r="T68" s="59"/>
      <c r="U68" s="59"/>
      <c r="V68" s="59"/>
      <c r="W68" s="57"/>
      <c r="X68" s="56"/>
      <c r="Y68" s="54"/>
      <c r="Z68" s="54"/>
      <c r="AA68" s="54"/>
      <c r="AB68" s="54"/>
      <c r="AC68" s="53"/>
    </row>
  </sheetData>
  <mergeCells count="233">
    <mergeCell ref="R65:V67"/>
    <mergeCell ref="W65:W67"/>
    <mergeCell ref="X65:X67"/>
    <mergeCell ref="Y61:Y63"/>
    <mergeCell ref="Z61:Z63"/>
    <mergeCell ref="AA61:AA63"/>
    <mergeCell ref="AB61:AB63"/>
    <mergeCell ref="AC61:AC63"/>
    <mergeCell ref="A65:A67"/>
    <mergeCell ref="B65:D67"/>
    <mergeCell ref="E65:E67"/>
    <mergeCell ref="F65:J67"/>
    <mergeCell ref="K65:K67"/>
    <mergeCell ref="L61:L63"/>
    <mergeCell ref="P61:P63"/>
    <mergeCell ref="Q61:Q63"/>
    <mergeCell ref="R61:V63"/>
    <mergeCell ref="W61:W63"/>
    <mergeCell ref="X61:X63"/>
    <mergeCell ref="Y65:Y67"/>
    <mergeCell ref="Z65:Z67"/>
    <mergeCell ref="AA65:AA67"/>
    <mergeCell ref="AB65:AB67"/>
    <mergeCell ref="AC65:AC67"/>
    <mergeCell ref="L65:L67"/>
    <mergeCell ref="P65:P67"/>
    <mergeCell ref="Q65:Q67"/>
    <mergeCell ref="A61:A63"/>
    <mergeCell ref="B61:D63"/>
    <mergeCell ref="E61:E63"/>
    <mergeCell ref="F61:J63"/>
    <mergeCell ref="K61:K63"/>
    <mergeCell ref="L57:L59"/>
    <mergeCell ref="P57:P59"/>
    <mergeCell ref="Q57:Q59"/>
    <mergeCell ref="R57:V59"/>
    <mergeCell ref="Y53:Y55"/>
    <mergeCell ref="Z53:Z55"/>
    <mergeCell ref="AA53:AA55"/>
    <mergeCell ref="AB53:AB55"/>
    <mergeCell ref="AC53:AC55"/>
    <mergeCell ref="A57:A59"/>
    <mergeCell ref="B57:D59"/>
    <mergeCell ref="E57:E59"/>
    <mergeCell ref="F57:J59"/>
    <mergeCell ref="K57:K59"/>
    <mergeCell ref="L53:L55"/>
    <mergeCell ref="P53:P55"/>
    <mergeCell ref="Q53:Q55"/>
    <mergeCell ref="R53:V55"/>
    <mergeCell ref="W53:W55"/>
    <mergeCell ref="X53:X55"/>
    <mergeCell ref="Y57:Y59"/>
    <mergeCell ref="Z57:Z59"/>
    <mergeCell ref="AA57:AA59"/>
    <mergeCell ref="AB57:AB59"/>
    <mergeCell ref="AC57:AC59"/>
    <mergeCell ref="W57:W59"/>
    <mergeCell ref="X57:X59"/>
    <mergeCell ref="A53:A55"/>
    <mergeCell ref="B53:D55"/>
    <mergeCell ref="E53:E55"/>
    <mergeCell ref="F53:J55"/>
    <mergeCell ref="K53:K55"/>
    <mergeCell ref="L49:L51"/>
    <mergeCell ref="P49:P51"/>
    <mergeCell ref="Q49:Q51"/>
    <mergeCell ref="R49:V51"/>
    <mergeCell ref="AC45:AC47"/>
    <mergeCell ref="A49:A51"/>
    <mergeCell ref="B49:D51"/>
    <mergeCell ref="E49:E51"/>
    <mergeCell ref="F49:J51"/>
    <mergeCell ref="K49:K51"/>
    <mergeCell ref="L45:L47"/>
    <mergeCell ref="P45:P47"/>
    <mergeCell ref="Q45:Q47"/>
    <mergeCell ref="R45:V47"/>
    <mergeCell ref="W45:W47"/>
    <mergeCell ref="X45:X47"/>
    <mergeCell ref="Y49:Y51"/>
    <mergeCell ref="Z49:Z51"/>
    <mergeCell ref="AA49:AA51"/>
    <mergeCell ref="AB49:AB51"/>
    <mergeCell ref="AC49:AC51"/>
    <mergeCell ref="W49:W51"/>
    <mergeCell ref="X49:X51"/>
    <mergeCell ref="B43:J43"/>
    <mergeCell ref="A45:A47"/>
    <mergeCell ref="B45:D47"/>
    <mergeCell ref="E45:E47"/>
    <mergeCell ref="F45:J47"/>
    <mergeCell ref="K45:K47"/>
    <mergeCell ref="B39:J39"/>
    <mergeCell ref="L39:O39"/>
    <mergeCell ref="P39:AB39"/>
    <mergeCell ref="B40:J40"/>
    <mergeCell ref="L40:O42"/>
    <mergeCell ref="P40:AB40"/>
    <mergeCell ref="B41:J41"/>
    <mergeCell ref="P41:AB41"/>
    <mergeCell ref="B42:J42"/>
    <mergeCell ref="P42:AB42"/>
    <mergeCell ref="Y45:Y47"/>
    <mergeCell ref="Z45:Z47"/>
    <mergeCell ref="AA45:AA47"/>
    <mergeCell ref="AB45:AB47"/>
    <mergeCell ref="B37:J37"/>
    <mergeCell ref="L37:O37"/>
    <mergeCell ref="P37:AB37"/>
    <mergeCell ref="B38:J38"/>
    <mergeCell ref="L38:O38"/>
    <mergeCell ref="P38:AB38"/>
    <mergeCell ref="Y32:Y34"/>
    <mergeCell ref="Z32:Z34"/>
    <mergeCell ref="AA32:AA34"/>
    <mergeCell ref="AB32:AB34"/>
    <mergeCell ref="B36:J36"/>
    <mergeCell ref="L36:O36"/>
    <mergeCell ref="P36:AB36"/>
    <mergeCell ref="L32:L34"/>
    <mergeCell ref="P32:P34"/>
    <mergeCell ref="Q32:Q34"/>
    <mergeCell ref="R32:V34"/>
    <mergeCell ref="W32:W34"/>
    <mergeCell ref="X32:X34"/>
    <mergeCell ref="Y28:Y30"/>
    <mergeCell ref="Z28:Z30"/>
    <mergeCell ref="AA28:AA30"/>
    <mergeCell ref="AB28:AB30"/>
    <mergeCell ref="AC28:AC30"/>
    <mergeCell ref="A32:A34"/>
    <mergeCell ref="B32:D34"/>
    <mergeCell ref="E32:E34"/>
    <mergeCell ref="F32:J34"/>
    <mergeCell ref="K32:K34"/>
    <mergeCell ref="L28:L30"/>
    <mergeCell ref="P28:P30"/>
    <mergeCell ref="Q28:Q30"/>
    <mergeCell ref="R28:V30"/>
    <mergeCell ref="W28:W30"/>
    <mergeCell ref="X28:X30"/>
    <mergeCell ref="AC32:AC34"/>
    <mergeCell ref="A28:A30"/>
    <mergeCell ref="B28:D30"/>
    <mergeCell ref="E28:E30"/>
    <mergeCell ref="F28:J30"/>
    <mergeCell ref="K28:K30"/>
    <mergeCell ref="Y20:Y22"/>
    <mergeCell ref="Z20:Z22"/>
    <mergeCell ref="AA20:AA22"/>
    <mergeCell ref="AB20:AB22"/>
    <mergeCell ref="AC20:AC22"/>
    <mergeCell ref="W20:W22"/>
    <mergeCell ref="X20:X22"/>
    <mergeCell ref="Y24:Y26"/>
    <mergeCell ref="Z24:Z26"/>
    <mergeCell ref="AA24:AA26"/>
    <mergeCell ref="AB24:AB26"/>
    <mergeCell ref="AC24:AC26"/>
    <mergeCell ref="W24:W26"/>
    <mergeCell ref="X24:X26"/>
    <mergeCell ref="A24:A26"/>
    <mergeCell ref="B24:D26"/>
    <mergeCell ref="E24:E26"/>
    <mergeCell ref="F24:J26"/>
    <mergeCell ref="K24:K26"/>
    <mergeCell ref="L20:L22"/>
    <mergeCell ref="P20:P22"/>
    <mergeCell ref="Q20:Q22"/>
    <mergeCell ref="R20:V22"/>
    <mergeCell ref="A20:A22"/>
    <mergeCell ref="B20:D22"/>
    <mergeCell ref="E20:E22"/>
    <mergeCell ref="F20:J22"/>
    <mergeCell ref="K20:K22"/>
    <mergeCell ref="L24:L26"/>
    <mergeCell ref="P24:P26"/>
    <mergeCell ref="Q24:Q26"/>
    <mergeCell ref="R24:V26"/>
    <mergeCell ref="L16:L18"/>
    <mergeCell ref="P16:P18"/>
    <mergeCell ref="Q16:Q18"/>
    <mergeCell ref="R16:V18"/>
    <mergeCell ref="AC12:AC14"/>
    <mergeCell ref="A16:A18"/>
    <mergeCell ref="B16:D18"/>
    <mergeCell ref="E16:E18"/>
    <mergeCell ref="F16:J18"/>
    <mergeCell ref="K16:K18"/>
    <mergeCell ref="L12:L14"/>
    <mergeCell ref="P12:P14"/>
    <mergeCell ref="Q12:Q14"/>
    <mergeCell ref="R12:V14"/>
    <mergeCell ref="W12:W14"/>
    <mergeCell ref="X12:X14"/>
    <mergeCell ref="Y16:Y18"/>
    <mergeCell ref="Z16:Z18"/>
    <mergeCell ref="AA16:AA18"/>
    <mergeCell ref="AB16:AB18"/>
    <mergeCell ref="AC16:AC18"/>
    <mergeCell ref="W16:W18"/>
    <mergeCell ref="X16:X18"/>
    <mergeCell ref="B10:J10"/>
    <mergeCell ref="A12:A14"/>
    <mergeCell ref="B12:D14"/>
    <mergeCell ref="E12:E14"/>
    <mergeCell ref="F12:J14"/>
    <mergeCell ref="K12:K14"/>
    <mergeCell ref="B7:J7"/>
    <mergeCell ref="L7:O9"/>
    <mergeCell ref="P7:AB7"/>
    <mergeCell ref="B8:J8"/>
    <mergeCell ref="P8:AB8"/>
    <mergeCell ref="B9:J9"/>
    <mergeCell ref="P9:AB9"/>
    <mergeCell ref="Y12:Y14"/>
    <mergeCell ref="Z12:Z14"/>
    <mergeCell ref="AA12:AA14"/>
    <mergeCell ref="AB12:AB14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1" fitToHeight="2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view="pageBreakPreview" zoomScaleSheetLayoutView="100" workbookViewId="0">
      <selection activeCell="P30" sqref="P30"/>
    </sheetView>
  </sheetViews>
  <sheetFormatPr defaultColWidth="9" defaultRowHeight="13.2"/>
  <cols>
    <col min="1" max="29" width="3.109375" style="30" customWidth="1"/>
    <col min="30" max="30" width="3" style="30" customWidth="1"/>
    <col min="31" max="16384" width="9" style="30"/>
  </cols>
  <sheetData>
    <row r="1" spans="1:29" ht="27" customHeight="1">
      <c r="A1" s="192" t="s">
        <v>100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29" ht="7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58"/>
      <c r="S2" s="58"/>
      <c r="T2" s="41"/>
      <c r="U2" s="41"/>
      <c r="V2" s="43"/>
      <c r="W2" s="58"/>
      <c r="X2" s="58"/>
      <c r="Y2" s="58"/>
      <c r="Z2" s="58"/>
      <c r="AA2" s="58"/>
      <c r="AB2" s="43"/>
      <c r="AC2" s="41"/>
    </row>
    <row r="3" spans="1:29" ht="21" customHeight="1">
      <c r="A3" s="39"/>
      <c r="B3" s="193" t="s">
        <v>1</v>
      </c>
      <c r="C3" s="193"/>
      <c r="D3" s="193"/>
      <c r="E3" s="193"/>
      <c r="F3" s="193"/>
      <c r="G3" s="193"/>
      <c r="H3" s="193"/>
      <c r="I3" s="193"/>
      <c r="J3" s="193"/>
      <c r="K3" s="46"/>
      <c r="L3" s="208" t="s">
        <v>11</v>
      </c>
      <c r="M3" s="209"/>
      <c r="N3" s="209"/>
      <c r="O3" s="210"/>
      <c r="P3" s="207" t="s">
        <v>90</v>
      </c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44"/>
    </row>
    <row r="4" spans="1:29" ht="17.100000000000001" customHeight="1">
      <c r="A4" s="39">
        <v>11</v>
      </c>
      <c r="B4" s="185" t="str">
        <f>VLOOKUP(A4,ブロック分け!$B$7:$F$29,2,FALSE)</f>
        <v>野木SSS</v>
      </c>
      <c r="C4" s="185"/>
      <c r="D4" s="185"/>
      <c r="E4" s="185"/>
      <c r="F4" s="185"/>
      <c r="G4" s="185"/>
      <c r="H4" s="185"/>
      <c r="I4" s="185"/>
      <c r="J4" s="185"/>
      <c r="L4" s="186" t="s">
        <v>12</v>
      </c>
      <c r="M4" s="186"/>
      <c r="N4" s="186"/>
      <c r="O4" s="186"/>
      <c r="P4" s="211" t="s">
        <v>92</v>
      </c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/>
      <c r="AC4" s="44"/>
    </row>
    <row r="5" spans="1:29" ht="17.100000000000001" customHeight="1">
      <c r="A5" s="39">
        <v>12</v>
      </c>
      <c r="B5" s="185" t="str">
        <f>VLOOKUP(A5,ブロック分け!$B$7:$F$29,2,FALSE)</f>
        <v>しおやFCヴィガウス</v>
      </c>
      <c r="C5" s="185"/>
      <c r="D5" s="185"/>
      <c r="E5" s="185"/>
      <c r="F5" s="185"/>
      <c r="G5" s="185"/>
      <c r="H5" s="185"/>
      <c r="I5" s="185"/>
      <c r="J5" s="185"/>
      <c r="L5" s="186" t="s">
        <v>21</v>
      </c>
      <c r="M5" s="186"/>
      <c r="N5" s="186"/>
      <c r="O5" s="186"/>
      <c r="P5" s="191" t="s">
        <v>158</v>
      </c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44"/>
    </row>
    <row r="6" spans="1:29" ht="17.100000000000001" customHeight="1">
      <c r="A6" s="39">
        <v>13</v>
      </c>
      <c r="B6" s="185" t="str">
        <f>VLOOKUP(A6,ブロック分け!$B$7:$F$29,2,FALSE)</f>
        <v>FCアネーロ宇都宮</v>
      </c>
      <c r="C6" s="185"/>
      <c r="D6" s="185"/>
      <c r="E6" s="185"/>
      <c r="F6" s="185"/>
      <c r="G6" s="185"/>
      <c r="H6" s="185"/>
      <c r="I6" s="185"/>
      <c r="J6" s="185"/>
      <c r="L6" s="186" t="s">
        <v>22</v>
      </c>
      <c r="M6" s="186"/>
      <c r="N6" s="186"/>
      <c r="O6" s="186"/>
      <c r="P6" s="191" t="s">
        <v>157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44"/>
    </row>
    <row r="7" spans="1:29" ht="17.100000000000001" customHeight="1">
      <c r="A7" s="39">
        <v>14</v>
      </c>
      <c r="B7" s="185" t="str">
        <f>VLOOKUP(A7,ブロック分け!$B$7:$F$29,2,FALSE)</f>
        <v>御厨FC</v>
      </c>
      <c r="C7" s="185"/>
      <c r="D7" s="185"/>
      <c r="E7" s="185"/>
      <c r="F7" s="185"/>
      <c r="G7" s="185"/>
      <c r="H7" s="185"/>
      <c r="I7" s="185"/>
      <c r="J7" s="185"/>
      <c r="L7" s="187"/>
      <c r="M7" s="187"/>
      <c r="N7" s="187"/>
      <c r="O7" s="187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44"/>
    </row>
    <row r="8" spans="1:29" ht="17.100000000000001" customHeight="1">
      <c r="A8" s="39">
        <v>15</v>
      </c>
      <c r="B8" s="185" t="str">
        <f>VLOOKUP(A8,ブロック分け!$B$7:$F$29,2,FALSE)</f>
        <v>細谷SC</v>
      </c>
      <c r="C8" s="185"/>
      <c r="D8" s="185"/>
      <c r="E8" s="185"/>
      <c r="F8" s="185"/>
      <c r="G8" s="185"/>
      <c r="H8" s="185"/>
      <c r="I8" s="185"/>
      <c r="J8" s="185"/>
      <c r="L8" s="188"/>
      <c r="M8" s="188"/>
      <c r="N8" s="188"/>
      <c r="O8" s="188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44"/>
    </row>
    <row r="9" spans="1:29" ht="17.100000000000001" customHeight="1">
      <c r="A9" s="21"/>
      <c r="B9" s="147"/>
      <c r="C9" s="147"/>
      <c r="D9" s="147"/>
      <c r="E9" s="147"/>
      <c r="F9" s="147"/>
      <c r="G9" s="147"/>
      <c r="H9" s="147"/>
      <c r="I9" s="147"/>
      <c r="J9" s="147"/>
      <c r="L9" s="188"/>
      <c r="M9" s="188"/>
      <c r="N9" s="188"/>
      <c r="O9" s="188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 ht="9.75" customHeight="1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29" ht="9.75" customHeight="1">
      <c r="B11" s="57"/>
      <c r="C11" s="57"/>
      <c r="D11" s="57"/>
      <c r="E11" s="57"/>
      <c r="F11" s="57"/>
      <c r="G11" s="57"/>
      <c r="H11" s="57"/>
      <c r="I11" s="57"/>
      <c r="J11" s="57"/>
    </row>
    <row r="12" spans="1:29" ht="15" customHeight="1">
      <c r="A12" s="45"/>
      <c r="C12" s="45"/>
      <c r="X12" s="56" t="s">
        <v>3</v>
      </c>
      <c r="Y12" s="54" t="s">
        <v>14</v>
      </c>
      <c r="Z12" s="54" t="s">
        <v>15</v>
      </c>
      <c r="AA12" s="54" t="s">
        <v>16</v>
      </c>
      <c r="AB12" s="54" t="s">
        <v>6</v>
      </c>
      <c r="AC12" s="30" t="s">
        <v>5</v>
      </c>
    </row>
    <row r="13" spans="1:29" ht="9.75" customHeight="1">
      <c r="A13" s="174" t="s">
        <v>2</v>
      </c>
      <c r="B13" s="195">
        <v>0.375</v>
      </c>
      <c r="C13" s="195"/>
      <c r="D13" s="196"/>
      <c r="E13" s="171">
        <v>11</v>
      </c>
      <c r="F13" s="197" t="str">
        <f>VLOOKUP(E13,ブロック分け!$B$7:$F$29,2,FALSE)</f>
        <v>野木SSS</v>
      </c>
      <c r="G13" s="198"/>
      <c r="H13" s="198"/>
      <c r="I13" s="198"/>
      <c r="J13" s="199"/>
      <c r="K13" s="174"/>
      <c r="L13" s="174" t="s">
        <v>3</v>
      </c>
      <c r="N13" s="73" t="s">
        <v>4</v>
      </c>
      <c r="P13" s="174" t="s">
        <v>5</v>
      </c>
      <c r="Q13" s="174"/>
      <c r="R13" s="175" t="str">
        <f>VLOOKUP(W13,ブロック分け!$B$7:$F$29,2,FALSE)</f>
        <v>FCアネーロ宇都宮</v>
      </c>
      <c r="S13" s="176"/>
      <c r="T13" s="176"/>
      <c r="U13" s="176"/>
      <c r="V13" s="177"/>
      <c r="W13" s="171">
        <v>13</v>
      </c>
      <c r="X13" s="194" t="s">
        <v>3</v>
      </c>
      <c r="Y13" s="174">
        <v>19</v>
      </c>
      <c r="Z13" s="174">
        <v>16</v>
      </c>
      <c r="AA13" s="174">
        <v>16</v>
      </c>
      <c r="AB13" s="174">
        <v>19</v>
      </c>
      <c r="AC13" s="170" t="s">
        <v>5</v>
      </c>
    </row>
    <row r="14" spans="1:29" ht="9.75" customHeight="1">
      <c r="A14" s="174"/>
      <c r="B14" s="195"/>
      <c r="C14" s="195"/>
      <c r="D14" s="196"/>
      <c r="E14" s="172"/>
      <c r="F14" s="200"/>
      <c r="G14" s="201"/>
      <c r="H14" s="201"/>
      <c r="I14" s="201"/>
      <c r="J14" s="202"/>
      <c r="K14" s="174"/>
      <c r="L14" s="174"/>
      <c r="N14" s="73"/>
      <c r="P14" s="174"/>
      <c r="Q14" s="174"/>
      <c r="R14" s="178"/>
      <c r="S14" s="179"/>
      <c r="T14" s="179"/>
      <c r="U14" s="179"/>
      <c r="V14" s="180"/>
      <c r="W14" s="172"/>
      <c r="X14" s="194"/>
      <c r="Y14" s="174"/>
      <c r="Z14" s="174"/>
      <c r="AA14" s="174"/>
      <c r="AB14" s="174"/>
      <c r="AC14" s="170"/>
    </row>
    <row r="15" spans="1:29" ht="9.75" customHeight="1">
      <c r="A15" s="174"/>
      <c r="B15" s="195"/>
      <c r="C15" s="195"/>
      <c r="D15" s="196"/>
      <c r="E15" s="173"/>
      <c r="F15" s="203"/>
      <c r="G15" s="204"/>
      <c r="H15" s="204"/>
      <c r="I15" s="204"/>
      <c r="J15" s="205"/>
      <c r="K15" s="174"/>
      <c r="L15" s="174"/>
      <c r="N15" s="73" t="s">
        <v>4</v>
      </c>
      <c r="P15" s="174"/>
      <c r="Q15" s="174"/>
      <c r="R15" s="181"/>
      <c r="S15" s="182"/>
      <c r="T15" s="182"/>
      <c r="U15" s="182"/>
      <c r="V15" s="183"/>
      <c r="W15" s="173"/>
      <c r="X15" s="194"/>
      <c r="Y15" s="174"/>
      <c r="Z15" s="174"/>
      <c r="AA15" s="174"/>
      <c r="AB15" s="174"/>
      <c r="AC15" s="170"/>
    </row>
    <row r="16" spans="1:29" ht="9.75" customHeight="1">
      <c r="F16" s="46"/>
      <c r="G16" s="46"/>
      <c r="H16" s="46"/>
      <c r="I16" s="46"/>
      <c r="J16" s="46"/>
      <c r="N16" s="54"/>
      <c r="R16" s="46"/>
      <c r="S16" s="46"/>
      <c r="T16" s="46"/>
      <c r="U16" s="46"/>
      <c r="V16" s="46"/>
      <c r="X16" s="56"/>
      <c r="AC16" s="53"/>
    </row>
    <row r="17" spans="1:29" ht="9.75" customHeight="1">
      <c r="A17" s="174" t="s">
        <v>7</v>
      </c>
      <c r="B17" s="195">
        <v>0.40972222222222227</v>
      </c>
      <c r="C17" s="195"/>
      <c r="D17" s="196"/>
      <c r="E17" s="171">
        <v>16</v>
      </c>
      <c r="F17" s="215" t="str">
        <f>VLOOKUP(E17,ブロック分け!$B$7:$F$29,2,FALSE)</f>
        <v>フットボールクラブ氏家</v>
      </c>
      <c r="G17" s="216"/>
      <c r="H17" s="216"/>
      <c r="I17" s="216"/>
      <c r="J17" s="217"/>
      <c r="K17" s="174"/>
      <c r="L17" s="174" t="s">
        <v>3</v>
      </c>
      <c r="N17" s="73" t="s">
        <v>4</v>
      </c>
      <c r="P17" s="174" t="s">
        <v>5</v>
      </c>
      <c r="Q17" s="174"/>
      <c r="R17" s="215" t="str">
        <f>VLOOKUP(W17,ブロック分け!$B$7:$F$29,2,FALSE)</f>
        <v>東那須野FCフェニックス</v>
      </c>
      <c r="S17" s="216"/>
      <c r="T17" s="216"/>
      <c r="U17" s="216"/>
      <c r="V17" s="217"/>
      <c r="W17" s="171">
        <v>19</v>
      </c>
      <c r="X17" s="184" t="s">
        <v>3</v>
      </c>
      <c r="Y17" s="174">
        <v>15</v>
      </c>
      <c r="Z17" s="174">
        <v>18</v>
      </c>
      <c r="AA17" s="174">
        <v>18</v>
      </c>
      <c r="AB17" s="174">
        <v>15</v>
      </c>
      <c r="AC17" s="170" t="s">
        <v>5</v>
      </c>
    </row>
    <row r="18" spans="1:29" ht="9.75" customHeight="1">
      <c r="A18" s="174"/>
      <c r="B18" s="195"/>
      <c r="C18" s="195"/>
      <c r="D18" s="196"/>
      <c r="E18" s="172"/>
      <c r="F18" s="218"/>
      <c r="G18" s="219"/>
      <c r="H18" s="219"/>
      <c r="I18" s="219"/>
      <c r="J18" s="220"/>
      <c r="K18" s="174"/>
      <c r="L18" s="174"/>
      <c r="N18" s="73"/>
      <c r="P18" s="174"/>
      <c r="Q18" s="174"/>
      <c r="R18" s="218"/>
      <c r="S18" s="219"/>
      <c r="T18" s="219"/>
      <c r="U18" s="219"/>
      <c r="V18" s="220"/>
      <c r="W18" s="172"/>
      <c r="X18" s="184"/>
      <c r="Y18" s="174"/>
      <c r="Z18" s="174"/>
      <c r="AA18" s="174"/>
      <c r="AB18" s="174"/>
      <c r="AC18" s="170"/>
    </row>
    <row r="19" spans="1:29" ht="9.75" customHeight="1">
      <c r="A19" s="174"/>
      <c r="B19" s="195"/>
      <c r="C19" s="195"/>
      <c r="D19" s="196"/>
      <c r="E19" s="173"/>
      <c r="F19" s="221"/>
      <c r="G19" s="222"/>
      <c r="H19" s="222"/>
      <c r="I19" s="222"/>
      <c r="J19" s="223"/>
      <c r="K19" s="174"/>
      <c r="L19" s="174"/>
      <c r="N19" s="73" t="s">
        <v>4</v>
      </c>
      <c r="P19" s="174"/>
      <c r="Q19" s="174"/>
      <c r="R19" s="221"/>
      <c r="S19" s="222"/>
      <c r="T19" s="222"/>
      <c r="U19" s="222"/>
      <c r="V19" s="223"/>
      <c r="W19" s="173"/>
      <c r="X19" s="184"/>
      <c r="Y19" s="174"/>
      <c r="Z19" s="174"/>
      <c r="AA19" s="174"/>
      <c r="AB19" s="174"/>
      <c r="AC19" s="170"/>
    </row>
    <row r="20" spans="1:29" ht="9.75" customHeight="1">
      <c r="F20" s="46"/>
      <c r="G20" s="46"/>
      <c r="H20" s="46"/>
      <c r="I20" s="46"/>
      <c r="J20" s="46"/>
      <c r="N20" s="54"/>
      <c r="O20" s="61"/>
      <c r="R20" s="46"/>
      <c r="S20" s="46"/>
      <c r="T20" s="46"/>
      <c r="U20" s="46"/>
      <c r="V20" s="46"/>
      <c r="X20" s="56"/>
      <c r="AC20" s="53"/>
    </row>
    <row r="21" spans="1:29" ht="9.75" customHeight="1">
      <c r="A21" s="174" t="s">
        <v>8</v>
      </c>
      <c r="B21" s="195">
        <v>0.44444444444444442</v>
      </c>
      <c r="C21" s="195"/>
      <c r="D21" s="196"/>
      <c r="E21" s="171">
        <v>15</v>
      </c>
      <c r="F21" s="197" t="str">
        <f>VLOOKUP(E21,ブロック分け!$B$7:$F$29,2,FALSE)</f>
        <v>細谷SC</v>
      </c>
      <c r="G21" s="198"/>
      <c r="H21" s="198"/>
      <c r="I21" s="198"/>
      <c r="J21" s="199"/>
      <c r="K21" s="174"/>
      <c r="L21" s="174" t="s">
        <v>3</v>
      </c>
      <c r="N21" s="73" t="s">
        <v>4</v>
      </c>
      <c r="P21" s="174" t="s">
        <v>5</v>
      </c>
      <c r="Q21" s="174"/>
      <c r="R21" s="224" t="str">
        <f>VLOOKUP(W21,ブロック分け!$B$7:$F$29,2,FALSE)</f>
        <v>エスペランサMOKA</v>
      </c>
      <c r="S21" s="225"/>
      <c r="T21" s="225"/>
      <c r="U21" s="225"/>
      <c r="V21" s="226"/>
      <c r="W21" s="171">
        <v>18</v>
      </c>
      <c r="X21" s="184" t="s">
        <v>3</v>
      </c>
      <c r="Y21" s="174">
        <v>11</v>
      </c>
      <c r="Z21" s="174">
        <v>12</v>
      </c>
      <c r="AA21" s="174">
        <v>12</v>
      </c>
      <c r="AB21" s="174">
        <v>11</v>
      </c>
      <c r="AC21" s="170" t="s">
        <v>5</v>
      </c>
    </row>
    <row r="22" spans="1:29" ht="9.75" customHeight="1">
      <c r="A22" s="174"/>
      <c r="B22" s="195"/>
      <c r="C22" s="195"/>
      <c r="D22" s="196"/>
      <c r="E22" s="172"/>
      <c r="F22" s="200"/>
      <c r="G22" s="201"/>
      <c r="H22" s="201"/>
      <c r="I22" s="201"/>
      <c r="J22" s="202"/>
      <c r="K22" s="174"/>
      <c r="L22" s="174"/>
      <c r="N22" s="73"/>
      <c r="P22" s="174"/>
      <c r="Q22" s="174"/>
      <c r="R22" s="227"/>
      <c r="S22" s="228"/>
      <c r="T22" s="228"/>
      <c r="U22" s="228"/>
      <c r="V22" s="229"/>
      <c r="W22" s="172"/>
      <c r="X22" s="184"/>
      <c r="Y22" s="174"/>
      <c r="Z22" s="174"/>
      <c r="AA22" s="174"/>
      <c r="AB22" s="174"/>
      <c r="AC22" s="170"/>
    </row>
    <row r="23" spans="1:29" ht="9.75" customHeight="1">
      <c r="A23" s="174"/>
      <c r="B23" s="195"/>
      <c r="C23" s="195"/>
      <c r="D23" s="196"/>
      <c r="E23" s="173"/>
      <c r="F23" s="203"/>
      <c r="G23" s="204"/>
      <c r="H23" s="204"/>
      <c r="I23" s="204"/>
      <c r="J23" s="205"/>
      <c r="K23" s="174"/>
      <c r="L23" s="174"/>
      <c r="N23" s="73" t="s">
        <v>4</v>
      </c>
      <c r="P23" s="174"/>
      <c r="Q23" s="174"/>
      <c r="R23" s="230"/>
      <c r="S23" s="231"/>
      <c r="T23" s="231"/>
      <c r="U23" s="231"/>
      <c r="V23" s="232"/>
      <c r="W23" s="173"/>
      <c r="X23" s="184"/>
      <c r="Y23" s="174"/>
      <c r="Z23" s="174"/>
      <c r="AA23" s="174"/>
      <c r="AB23" s="174"/>
      <c r="AC23" s="170"/>
    </row>
    <row r="24" spans="1:29" ht="9.75" customHeight="1">
      <c r="F24" s="46"/>
      <c r="G24" s="46"/>
      <c r="H24" s="46"/>
      <c r="I24" s="46"/>
      <c r="J24" s="46"/>
      <c r="N24" s="54"/>
      <c r="R24" s="46"/>
      <c r="S24" s="46"/>
      <c r="T24" s="46"/>
      <c r="U24" s="46"/>
      <c r="V24" s="46"/>
      <c r="X24" s="56"/>
      <c r="AC24" s="53"/>
    </row>
    <row r="25" spans="1:29" ht="9.75" customHeight="1">
      <c r="A25" s="174" t="s">
        <v>9</v>
      </c>
      <c r="B25" s="195">
        <v>0.47916666666666669</v>
      </c>
      <c r="C25" s="195"/>
      <c r="D25" s="196"/>
      <c r="E25" s="171">
        <v>11</v>
      </c>
      <c r="F25" s="197" t="str">
        <f>VLOOKUP(E25,ブロック分け!$B$7:$F$29,2,FALSE)</f>
        <v>野木SSS</v>
      </c>
      <c r="G25" s="198"/>
      <c r="H25" s="198"/>
      <c r="I25" s="198"/>
      <c r="J25" s="199"/>
      <c r="K25" s="174"/>
      <c r="L25" s="174" t="s">
        <v>3</v>
      </c>
      <c r="N25" s="73" t="s">
        <v>4</v>
      </c>
      <c r="P25" s="174" t="s">
        <v>5</v>
      </c>
      <c r="Q25" s="174"/>
      <c r="R25" s="175" t="str">
        <f>VLOOKUP(W25,ブロック分け!$B$7:$F$29,2,FALSE)</f>
        <v>しおやFCヴィガウス</v>
      </c>
      <c r="S25" s="176"/>
      <c r="T25" s="176"/>
      <c r="U25" s="176"/>
      <c r="V25" s="177"/>
      <c r="W25" s="171">
        <v>12</v>
      </c>
      <c r="X25" s="184" t="s">
        <v>3</v>
      </c>
      <c r="Y25" s="174">
        <v>17</v>
      </c>
      <c r="Z25" s="174">
        <v>15</v>
      </c>
      <c r="AA25" s="174">
        <v>15</v>
      </c>
      <c r="AB25" s="174">
        <v>17</v>
      </c>
      <c r="AC25" s="170" t="s">
        <v>5</v>
      </c>
    </row>
    <row r="26" spans="1:29" ht="9.75" customHeight="1">
      <c r="A26" s="174"/>
      <c r="B26" s="195"/>
      <c r="C26" s="195"/>
      <c r="D26" s="196"/>
      <c r="E26" s="172"/>
      <c r="F26" s="200"/>
      <c r="G26" s="201"/>
      <c r="H26" s="201"/>
      <c r="I26" s="201"/>
      <c r="J26" s="202"/>
      <c r="K26" s="174"/>
      <c r="L26" s="174"/>
      <c r="N26" s="73"/>
      <c r="P26" s="174"/>
      <c r="Q26" s="174"/>
      <c r="R26" s="178"/>
      <c r="S26" s="179"/>
      <c r="T26" s="179"/>
      <c r="U26" s="179"/>
      <c r="V26" s="180"/>
      <c r="W26" s="172"/>
      <c r="X26" s="184"/>
      <c r="Y26" s="174"/>
      <c r="Z26" s="174"/>
      <c r="AA26" s="174"/>
      <c r="AB26" s="174"/>
      <c r="AC26" s="170"/>
    </row>
    <row r="27" spans="1:29" ht="9.75" customHeight="1">
      <c r="A27" s="174"/>
      <c r="B27" s="195"/>
      <c r="C27" s="195"/>
      <c r="D27" s="196"/>
      <c r="E27" s="173"/>
      <c r="F27" s="203"/>
      <c r="G27" s="204"/>
      <c r="H27" s="204"/>
      <c r="I27" s="204"/>
      <c r="J27" s="205"/>
      <c r="K27" s="174"/>
      <c r="L27" s="174"/>
      <c r="N27" s="73" t="s">
        <v>4</v>
      </c>
      <c r="P27" s="174"/>
      <c r="Q27" s="174"/>
      <c r="R27" s="181"/>
      <c r="S27" s="182"/>
      <c r="T27" s="182"/>
      <c r="U27" s="182"/>
      <c r="V27" s="183"/>
      <c r="W27" s="173"/>
      <c r="X27" s="184"/>
      <c r="Y27" s="174"/>
      <c r="Z27" s="174"/>
      <c r="AA27" s="174"/>
      <c r="AB27" s="174"/>
      <c r="AC27" s="170"/>
    </row>
    <row r="28" spans="1:29" ht="9.75" customHeight="1">
      <c r="F28" s="46"/>
      <c r="G28" s="46"/>
      <c r="H28" s="46"/>
      <c r="I28" s="46"/>
      <c r="J28" s="46"/>
      <c r="N28" s="54"/>
      <c r="R28" s="46"/>
      <c r="S28" s="46"/>
      <c r="T28" s="46"/>
      <c r="U28" s="46"/>
      <c r="V28" s="46"/>
      <c r="X28" s="56"/>
      <c r="AC28" s="53"/>
    </row>
    <row r="29" spans="1:29" ht="9.75" customHeight="1">
      <c r="F29" s="46"/>
      <c r="G29" s="46"/>
      <c r="H29" s="46"/>
      <c r="I29" s="46"/>
      <c r="J29" s="46"/>
      <c r="N29" s="54"/>
      <c r="R29" s="46"/>
      <c r="S29" s="46"/>
      <c r="T29" s="46"/>
      <c r="U29" s="46"/>
      <c r="V29" s="46"/>
      <c r="X29" s="56"/>
      <c r="AC29" s="53"/>
    </row>
    <row r="30" spans="1:29" ht="9.75" customHeight="1">
      <c r="F30" s="46"/>
      <c r="G30" s="46"/>
      <c r="H30" s="46"/>
      <c r="I30" s="46"/>
      <c r="J30" s="46"/>
      <c r="N30" s="54"/>
      <c r="R30" s="46"/>
      <c r="S30" s="46"/>
      <c r="T30" s="46"/>
      <c r="U30" s="46"/>
      <c r="V30" s="46"/>
      <c r="X30" s="56"/>
      <c r="AC30" s="53"/>
    </row>
    <row r="31" spans="1:29" ht="9.75" customHeight="1">
      <c r="A31" s="54"/>
      <c r="B31" s="48"/>
      <c r="C31" s="48"/>
      <c r="D31" s="48"/>
      <c r="E31" s="57"/>
      <c r="F31" s="59"/>
      <c r="G31" s="59"/>
      <c r="H31" s="59"/>
      <c r="I31" s="59"/>
      <c r="J31" s="59"/>
      <c r="K31" s="54"/>
      <c r="L31" s="54"/>
      <c r="N31" s="54"/>
      <c r="P31" s="54"/>
      <c r="Q31" s="54"/>
      <c r="R31" s="59"/>
      <c r="S31" s="59"/>
      <c r="T31" s="59"/>
      <c r="U31" s="59"/>
      <c r="V31" s="59"/>
      <c r="W31" s="57"/>
      <c r="X31" s="56"/>
      <c r="Y31" s="54"/>
      <c r="Z31" s="54"/>
      <c r="AA31" s="54"/>
      <c r="AB31" s="54"/>
      <c r="AC31" s="53"/>
    </row>
    <row r="32" spans="1:29" ht="9.75" customHeight="1">
      <c r="A32" s="54"/>
      <c r="B32" s="55"/>
      <c r="C32" s="55"/>
      <c r="D32" s="60"/>
      <c r="E32" s="57"/>
      <c r="F32" s="59"/>
      <c r="G32" s="59"/>
      <c r="H32" s="59"/>
      <c r="I32" s="59"/>
      <c r="J32" s="59"/>
      <c r="K32" s="54"/>
      <c r="L32" s="54"/>
      <c r="N32" s="54"/>
      <c r="P32" s="54"/>
      <c r="Q32" s="54"/>
      <c r="R32" s="59"/>
      <c r="S32" s="59"/>
      <c r="T32" s="59"/>
      <c r="U32" s="59"/>
      <c r="V32" s="59"/>
      <c r="W32" s="57"/>
      <c r="X32" s="56"/>
      <c r="Y32" s="54"/>
      <c r="Z32" s="54"/>
      <c r="AA32" s="54"/>
      <c r="AB32" s="54"/>
      <c r="AC32" s="53"/>
    </row>
    <row r="33" spans="1:29" ht="21" customHeight="1">
      <c r="A33" s="39"/>
      <c r="B33" s="193" t="s">
        <v>1</v>
      </c>
      <c r="C33" s="193"/>
      <c r="D33" s="193"/>
      <c r="E33" s="193"/>
      <c r="F33" s="193"/>
      <c r="G33" s="193"/>
      <c r="H33" s="193"/>
      <c r="I33" s="193"/>
      <c r="J33" s="193"/>
      <c r="L33" s="233" t="s">
        <v>11</v>
      </c>
      <c r="M33" s="234"/>
      <c r="N33" s="234"/>
      <c r="O33" s="235"/>
      <c r="P33" s="207" t="s">
        <v>91</v>
      </c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44"/>
    </row>
    <row r="34" spans="1:29" ht="17.100000000000001" customHeight="1">
      <c r="A34" s="39">
        <v>16</v>
      </c>
      <c r="B34" s="185" t="str">
        <f>VLOOKUP(A34,ブロック分け!$B$7:$F$29,2,FALSE)</f>
        <v>フットボールクラブ氏家</v>
      </c>
      <c r="C34" s="185"/>
      <c r="D34" s="185"/>
      <c r="E34" s="185"/>
      <c r="F34" s="185"/>
      <c r="G34" s="185"/>
      <c r="H34" s="185"/>
      <c r="I34" s="185"/>
      <c r="J34" s="185"/>
      <c r="L34" s="186" t="s">
        <v>12</v>
      </c>
      <c r="M34" s="186"/>
      <c r="N34" s="186"/>
      <c r="O34" s="186"/>
      <c r="P34" s="211" t="s">
        <v>92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  <c r="AC34" s="44"/>
    </row>
    <row r="35" spans="1:29" ht="17.100000000000001" customHeight="1">
      <c r="A35" s="39">
        <v>17</v>
      </c>
      <c r="B35" s="185" t="str">
        <f>VLOOKUP(A35,ブロック分け!$B$7:$F$29,2,FALSE)</f>
        <v>今市FCプログレス</v>
      </c>
      <c r="C35" s="185"/>
      <c r="D35" s="185"/>
      <c r="E35" s="185"/>
      <c r="F35" s="185"/>
      <c r="G35" s="185"/>
      <c r="H35" s="185"/>
      <c r="I35" s="185"/>
      <c r="J35" s="185"/>
      <c r="L35" s="186" t="s">
        <v>21</v>
      </c>
      <c r="M35" s="186"/>
      <c r="N35" s="186"/>
      <c r="O35" s="186"/>
      <c r="P35" s="191" t="s">
        <v>158</v>
      </c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44"/>
    </row>
    <row r="36" spans="1:29" ht="17.100000000000001" customHeight="1">
      <c r="A36" s="39">
        <v>18</v>
      </c>
      <c r="B36" s="185" t="str">
        <f>VLOOKUP(A36,ブロック分け!$B$7:$F$29,2,FALSE)</f>
        <v>エスペランサMOKA</v>
      </c>
      <c r="C36" s="185"/>
      <c r="D36" s="185"/>
      <c r="E36" s="185"/>
      <c r="F36" s="185"/>
      <c r="G36" s="185"/>
      <c r="H36" s="185"/>
      <c r="I36" s="185"/>
      <c r="J36" s="185"/>
      <c r="L36" s="186" t="s">
        <v>22</v>
      </c>
      <c r="M36" s="186"/>
      <c r="N36" s="186"/>
      <c r="O36" s="186"/>
      <c r="P36" s="191" t="s">
        <v>157</v>
      </c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44"/>
    </row>
    <row r="37" spans="1:29" ht="17.100000000000001" customHeight="1">
      <c r="A37" s="39">
        <v>19</v>
      </c>
      <c r="B37" s="185" t="str">
        <f>VLOOKUP(A37,ブロック分け!$B$7:$F$29,2,FALSE)</f>
        <v>東那須野FCフェニックス</v>
      </c>
      <c r="C37" s="185"/>
      <c r="D37" s="185"/>
      <c r="E37" s="185"/>
      <c r="F37" s="185"/>
      <c r="G37" s="185"/>
      <c r="H37" s="185"/>
      <c r="I37" s="185"/>
      <c r="J37" s="185"/>
      <c r="L37" s="187"/>
      <c r="M37" s="187"/>
      <c r="N37" s="187"/>
      <c r="O37" s="187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44"/>
    </row>
    <row r="38" spans="1:29" ht="17.100000000000001" customHeight="1">
      <c r="A38" s="66"/>
      <c r="B38" s="146"/>
      <c r="C38" s="146"/>
      <c r="D38" s="146"/>
      <c r="E38" s="146"/>
      <c r="F38" s="146"/>
      <c r="G38" s="146"/>
      <c r="H38" s="146"/>
      <c r="I38" s="146"/>
      <c r="J38" s="146"/>
      <c r="L38" s="188"/>
      <c r="M38" s="188"/>
      <c r="N38" s="188"/>
      <c r="O38" s="188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44"/>
    </row>
    <row r="39" spans="1:29" ht="17.100000000000001" customHeight="1">
      <c r="A39" s="21"/>
      <c r="B39" s="147"/>
      <c r="C39" s="147"/>
      <c r="D39" s="147"/>
      <c r="E39" s="147"/>
      <c r="F39" s="147"/>
      <c r="G39" s="147"/>
      <c r="H39" s="147"/>
      <c r="I39" s="147"/>
      <c r="J39" s="147"/>
      <c r="L39" s="188"/>
      <c r="M39" s="188"/>
      <c r="N39" s="188"/>
      <c r="O39" s="188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</row>
    <row r="40" spans="1:29" ht="9.75" customHeight="1">
      <c r="B40" s="190"/>
      <c r="C40" s="190"/>
      <c r="D40" s="190"/>
      <c r="E40" s="190"/>
      <c r="F40" s="190"/>
      <c r="G40" s="190"/>
      <c r="H40" s="190"/>
      <c r="I40" s="190"/>
      <c r="J40" s="190"/>
    </row>
    <row r="41" spans="1:29" ht="9.75" customHeight="1">
      <c r="B41" s="57"/>
      <c r="C41" s="57"/>
      <c r="D41" s="57"/>
      <c r="E41" s="57"/>
      <c r="F41" s="57"/>
      <c r="G41" s="57"/>
      <c r="H41" s="57"/>
      <c r="I41" s="57"/>
      <c r="J41" s="57"/>
    </row>
    <row r="42" spans="1:29">
      <c r="A42" s="45"/>
      <c r="C42" s="45"/>
      <c r="X42" s="56" t="s">
        <v>3</v>
      </c>
      <c r="Y42" s="54" t="s">
        <v>14</v>
      </c>
      <c r="Z42" s="54" t="s">
        <v>15</v>
      </c>
      <c r="AA42" s="54" t="s">
        <v>16</v>
      </c>
      <c r="AB42" s="54" t="s">
        <v>6</v>
      </c>
      <c r="AC42" s="30" t="s">
        <v>5</v>
      </c>
    </row>
    <row r="43" spans="1:29" ht="13.5" customHeight="1">
      <c r="A43" s="174" t="s">
        <v>2</v>
      </c>
      <c r="B43" s="195">
        <v>0.375</v>
      </c>
      <c r="C43" s="195"/>
      <c r="D43" s="196"/>
      <c r="E43" s="171">
        <v>17</v>
      </c>
      <c r="F43" s="175" t="str">
        <f>VLOOKUP(E43,ブロック分け!$B$7:$F$29,2,FALSE)</f>
        <v>今市FCプログレス</v>
      </c>
      <c r="G43" s="176"/>
      <c r="H43" s="176"/>
      <c r="I43" s="176"/>
      <c r="J43" s="177"/>
      <c r="K43" s="174"/>
      <c r="L43" s="174" t="s">
        <v>3</v>
      </c>
      <c r="N43" s="73" t="s">
        <v>4</v>
      </c>
      <c r="P43" s="174" t="s">
        <v>5</v>
      </c>
      <c r="Q43" s="174"/>
      <c r="R43" s="175" t="str">
        <f>VLOOKUP(W43,ブロック分け!$B$7:$F$29,2,FALSE)</f>
        <v>エスペランサMOKA</v>
      </c>
      <c r="S43" s="176"/>
      <c r="T43" s="176"/>
      <c r="U43" s="176"/>
      <c r="V43" s="177"/>
      <c r="W43" s="171">
        <v>18</v>
      </c>
      <c r="X43" s="194" t="s">
        <v>3</v>
      </c>
      <c r="Y43" s="174">
        <v>12</v>
      </c>
      <c r="Z43" s="174">
        <v>14</v>
      </c>
      <c r="AA43" s="174">
        <v>14</v>
      </c>
      <c r="AB43" s="174">
        <v>12</v>
      </c>
      <c r="AC43" s="170" t="s">
        <v>5</v>
      </c>
    </row>
    <row r="44" spans="1:29">
      <c r="A44" s="174"/>
      <c r="B44" s="195"/>
      <c r="C44" s="195"/>
      <c r="D44" s="196"/>
      <c r="E44" s="172"/>
      <c r="F44" s="178"/>
      <c r="G44" s="179"/>
      <c r="H44" s="179"/>
      <c r="I44" s="179"/>
      <c r="J44" s="180"/>
      <c r="K44" s="174"/>
      <c r="L44" s="174"/>
      <c r="N44" s="73"/>
      <c r="P44" s="174"/>
      <c r="Q44" s="174"/>
      <c r="R44" s="178"/>
      <c r="S44" s="179"/>
      <c r="T44" s="179"/>
      <c r="U44" s="179"/>
      <c r="V44" s="180"/>
      <c r="W44" s="172"/>
      <c r="X44" s="194"/>
      <c r="Y44" s="174"/>
      <c r="Z44" s="174"/>
      <c r="AA44" s="174"/>
      <c r="AB44" s="174"/>
      <c r="AC44" s="170"/>
    </row>
    <row r="45" spans="1:29">
      <c r="A45" s="174"/>
      <c r="B45" s="195"/>
      <c r="C45" s="195"/>
      <c r="D45" s="196"/>
      <c r="E45" s="173"/>
      <c r="F45" s="181"/>
      <c r="G45" s="182"/>
      <c r="H45" s="182"/>
      <c r="I45" s="182"/>
      <c r="J45" s="183"/>
      <c r="K45" s="174"/>
      <c r="L45" s="174"/>
      <c r="N45" s="73" t="s">
        <v>4</v>
      </c>
      <c r="P45" s="174"/>
      <c r="Q45" s="174"/>
      <c r="R45" s="181"/>
      <c r="S45" s="182"/>
      <c r="T45" s="182"/>
      <c r="U45" s="182"/>
      <c r="V45" s="183"/>
      <c r="W45" s="173"/>
      <c r="X45" s="194"/>
      <c r="Y45" s="174"/>
      <c r="Z45" s="174"/>
      <c r="AA45" s="174"/>
      <c r="AB45" s="174"/>
      <c r="AC45" s="170"/>
    </row>
    <row r="46" spans="1:29" ht="9.75" customHeight="1">
      <c r="F46" s="46"/>
      <c r="G46" s="46"/>
      <c r="H46" s="46"/>
      <c r="I46" s="46"/>
      <c r="J46" s="46"/>
      <c r="N46" s="54"/>
      <c r="R46" s="46"/>
      <c r="S46" s="46"/>
      <c r="T46" s="46"/>
      <c r="U46" s="46"/>
      <c r="V46" s="46"/>
      <c r="X46" s="56"/>
      <c r="AC46" s="53"/>
    </row>
    <row r="47" spans="1:29" ht="13.5" customHeight="1">
      <c r="A47" s="174" t="s">
        <v>7</v>
      </c>
      <c r="B47" s="195">
        <v>0.40972222222222227</v>
      </c>
      <c r="C47" s="195"/>
      <c r="D47" s="196"/>
      <c r="E47" s="171">
        <v>14</v>
      </c>
      <c r="F47" s="197" t="str">
        <f>VLOOKUP(E47,ブロック分け!$B$7:$F$29,2,FALSE)</f>
        <v>御厨FC</v>
      </c>
      <c r="G47" s="198"/>
      <c r="H47" s="198"/>
      <c r="I47" s="198"/>
      <c r="J47" s="199"/>
      <c r="K47" s="174"/>
      <c r="L47" s="174" t="s">
        <v>3</v>
      </c>
      <c r="N47" s="73" t="s">
        <v>4</v>
      </c>
      <c r="P47" s="174" t="s">
        <v>5</v>
      </c>
      <c r="Q47" s="174"/>
      <c r="R47" s="175" t="str">
        <f>VLOOKUP(W47,ブロック分け!$B$7:$F$29,2,FALSE)</f>
        <v>しおやFCヴィガウス</v>
      </c>
      <c r="S47" s="176"/>
      <c r="T47" s="176"/>
      <c r="U47" s="176"/>
      <c r="V47" s="177"/>
      <c r="W47" s="171">
        <v>12</v>
      </c>
      <c r="X47" s="184" t="s">
        <v>3</v>
      </c>
      <c r="Y47" s="174">
        <v>16</v>
      </c>
      <c r="Z47" s="174">
        <v>17</v>
      </c>
      <c r="AA47" s="174">
        <v>17</v>
      </c>
      <c r="AB47" s="174">
        <v>16</v>
      </c>
      <c r="AC47" s="170" t="s">
        <v>5</v>
      </c>
    </row>
    <row r="48" spans="1:29">
      <c r="A48" s="174"/>
      <c r="B48" s="195"/>
      <c r="C48" s="195"/>
      <c r="D48" s="196"/>
      <c r="E48" s="172"/>
      <c r="F48" s="200"/>
      <c r="G48" s="201"/>
      <c r="H48" s="201"/>
      <c r="I48" s="201"/>
      <c r="J48" s="202"/>
      <c r="K48" s="174"/>
      <c r="L48" s="174"/>
      <c r="N48" s="73"/>
      <c r="P48" s="174"/>
      <c r="Q48" s="174"/>
      <c r="R48" s="178"/>
      <c r="S48" s="179"/>
      <c r="T48" s="179"/>
      <c r="U48" s="179"/>
      <c r="V48" s="180"/>
      <c r="W48" s="172"/>
      <c r="X48" s="184"/>
      <c r="Y48" s="174"/>
      <c r="Z48" s="174"/>
      <c r="AA48" s="174"/>
      <c r="AB48" s="174"/>
      <c r="AC48" s="170"/>
    </row>
    <row r="49" spans="1:29">
      <c r="A49" s="174"/>
      <c r="B49" s="195"/>
      <c r="C49" s="195"/>
      <c r="D49" s="196"/>
      <c r="E49" s="173"/>
      <c r="F49" s="203"/>
      <c r="G49" s="204"/>
      <c r="H49" s="204"/>
      <c r="I49" s="204"/>
      <c r="J49" s="205"/>
      <c r="K49" s="174"/>
      <c r="L49" s="174"/>
      <c r="N49" s="73" t="s">
        <v>4</v>
      </c>
      <c r="P49" s="174"/>
      <c r="Q49" s="174"/>
      <c r="R49" s="181"/>
      <c r="S49" s="182"/>
      <c r="T49" s="182"/>
      <c r="U49" s="182"/>
      <c r="V49" s="183"/>
      <c r="W49" s="173"/>
      <c r="X49" s="184"/>
      <c r="Y49" s="174"/>
      <c r="Z49" s="174"/>
      <c r="AA49" s="174"/>
      <c r="AB49" s="174"/>
      <c r="AC49" s="170"/>
    </row>
    <row r="50" spans="1:29" ht="9.75" customHeight="1">
      <c r="F50" s="46"/>
      <c r="G50" s="46"/>
      <c r="H50" s="46"/>
      <c r="I50" s="46"/>
      <c r="J50" s="46"/>
      <c r="N50" s="54"/>
      <c r="O50" s="61"/>
      <c r="R50" s="46"/>
      <c r="S50" s="46"/>
      <c r="T50" s="46"/>
      <c r="U50" s="46"/>
      <c r="V50" s="46"/>
      <c r="X50" s="56"/>
      <c r="AC50" s="53"/>
    </row>
    <row r="51" spans="1:29" ht="13.5" customHeight="1">
      <c r="A51" s="174" t="s">
        <v>8</v>
      </c>
      <c r="B51" s="195">
        <v>0.44444444444444442</v>
      </c>
      <c r="C51" s="195"/>
      <c r="D51" s="196"/>
      <c r="E51" s="171">
        <v>16</v>
      </c>
      <c r="F51" s="215" t="str">
        <f>VLOOKUP(E51,ブロック分け!$B$7:$F$29,2,FALSE)</f>
        <v>フットボールクラブ氏家</v>
      </c>
      <c r="G51" s="216"/>
      <c r="H51" s="216"/>
      <c r="I51" s="216"/>
      <c r="J51" s="217"/>
      <c r="K51" s="174"/>
      <c r="L51" s="174" t="s">
        <v>3</v>
      </c>
      <c r="N51" s="73" t="s">
        <v>4</v>
      </c>
      <c r="P51" s="174" t="s">
        <v>5</v>
      </c>
      <c r="Q51" s="174"/>
      <c r="R51" s="175" t="str">
        <f>VLOOKUP(W51,ブロック分け!$B$7:$F$29,2,FALSE)</f>
        <v>今市FCプログレス</v>
      </c>
      <c r="S51" s="176"/>
      <c r="T51" s="176"/>
      <c r="U51" s="176"/>
      <c r="V51" s="177"/>
      <c r="W51" s="171">
        <v>17</v>
      </c>
      <c r="X51" s="184" t="s">
        <v>3</v>
      </c>
      <c r="Y51" s="174">
        <v>14</v>
      </c>
      <c r="Z51" s="174">
        <v>19</v>
      </c>
      <c r="AA51" s="174">
        <v>19</v>
      </c>
      <c r="AB51" s="174">
        <v>14</v>
      </c>
      <c r="AC51" s="170" t="s">
        <v>5</v>
      </c>
    </row>
    <row r="52" spans="1:29">
      <c r="A52" s="174"/>
      <c r="B52" s="195"/>
      <c r="C52" s="195"/>
      <c r="D52" s="196"/>
      <c r="E52" s="172"/>
      <c r="F52" s="218"/>
      <c r="G52" s="219"/>
      <c r="H52" s="219"/>
      <c r="I52" s="219"/>
      <c r="J52" s="220"/>
      <c r="K52" s="174"/>
      <c r="L52" s="174"/>
      <c r="N52" s="73"/>
      <c r="P52" s="174"/>
      <c r="Q52" s="174"/>
      <c r="R52" s="178"/>
      <c r="S52" s="179"/>
      <c r="T52" s="179"/>
      <c r="U52" s="179"/>
      <c r="V52" s="180"/>
      <c r="W52" s="172"/>
      <c r="X52" s="184"/>
      <c r="Y52" s="174"/>
      <c r="Z52" s="174"/>
      <c r="AA52" s="174"/>
      <c r="AB52" s="174"/>
      <c r="AC52" s="170"/>
    </row>
    <row r="53" spans="1:29">
      <c r="A53" s="174"/>
      <c r="B53" s="195"/>
      <c r="C53" s="195"/>
      <c r="D53" s="196"/>
      <c r="E53" s="173"/>
      <c r="F53" s="221"/>
      <c r="G53" s="222"/>
      <c r="H53" s="222"/>
      <c r="I53" s="222"/>
      <c r="J53" s="223"/>
      <c r="K53" s="174"/>
      <c r="L53" s="174"/>
      <c r="N53" s="73" t="s">
        <v>4</v>
      </c>
      <c r="P53" s="174"/>
      <c r="Q53" s="174"/>
      <c r="R53" s="181"/>
      <c r="S53" s="182"/>
      <c r="T53" s="182"/>
      <c r="U53" s="182"/>
      <c r="V53" s="183"/>
      <c r="W53" s="173"/>
      <c r="X53" s="184"/>
      <c r="Y53" s="174"/>
      <c r="Z53" s="174"/>
      <c r="AA53" s="174"/>
      <c r="AB53" s="174"/>
      <c r="AC53" s="170"/>
    </row>
    <row r="54" spans="1:29" ht="9.75" customHeight="1">
      <c r="F54" s="46"/>
      <c r="G54" s="46"/>
      <c r="H54" s="46"/>
      <c r="I54" s="46"/>
      <c r="J54" s="46"/>
      <c r="N54" s="54"/>
      <c r="R54" s="46"/>
      <c r="S54" s="46"/>
      <c r="T54" s="46"/>
      <c r="U54" s="46"/>
      <c r="V54" s="46"/>
      <c r="X54" s="56"/>
      <c r="AC54" s="53"/>
    </row>
    <row r="55" spans="1:29" ht="13.5" customHeight="1">
      <c r="A55" s="174" t="s">
        <v>9</v>
      </c>
      <c r="B55" s="195">
        <v>0.47916666666666669</v>
      </c>
      <c r="C55" s="195"/>
      <c r="D55" s="196"/>
      <c r="E55" s="171">
        <v>14</v>
      </c>
      <c r="F55" s="197" t="str">
        <f>VLOOKUP(E55,ブロック分け!$B$7:$F$29,2,FALSE)</f>
        <v>御厨FC</v>
      </c>
      <c r="G55" s="198"/>
      <c r="H55" s="198"/>
      <c r="I55" s="198"/>
      <c r="J55" s="199"/>
      <c r="K55" s="174"/>
      <c r="L55" s="174" t="s">
        <v>3</v>
      </c>
      <c r="N55" s="73" t="s">
        <v>4</v>
      </c>
      <c r="P55" s="174" t="s">
        <v>5</v>
      </c>
      <c r="Q55" s="174"/>
      <c r="R55" s="215" t="str">
        <f>VLOOKUP(W55,ブロック分け!$B$7:$F$29,2,FALSE)</f>
        <v>東那須野FCフェニックス</v>
      </c>
      <c r="S55" s="216"/>
      <c r="T55" s="216"/>
      <c r="U55" s="216"/>
      <c r="V55" s="217"/>
      <c r="W55" s="171">
        <v>19</v>
      </c>
      <c r="X55" s="184" t="s">
        <v>3</v>
      </c>
      <c r="Y55" s="174">
        <v>18</v>
      </c>
      <c r="Z55" s="174">
        <v>13</v>
      </c>
      <c r="AA55" s="174">
        <v>13</v>
      </c>
      <c r="AB55" s="174">
        <v>18</v>
      </c>
      <c r="AC55" s="170" t="s">
        <v>5</v>
      </c>
    </row>
    <row r="56" spans="1:29">
      <c r="A56" s="174"/>
      <c r="B56" s="195"/>
      <c r="C56" s="195"/>
      <c r="D56" s="196"/>
      <c r="E56" s="172"/>
      <c r="F56" s="200"/>
      <c r="G56" s="201"/>
      <c r="H56" s="201"/>
      <c r="I56" s="201"/>
      <c r="J56" s="202"/>
      <c r="K56" s="174"/>
      <c r="L56" s="174"/>
      <c r="N56" s="73"/>
      <c r="P56" s="174"/>
      <c r="Q56" s="174"/>
      <c r="R56" s="218"/>
      <c r="S56" s="219"/>
      <c r="T56" s="219"/>
      <c r="U56" s="219"/>
      <c r="V56" s="220"/>
      <c r="W56" s="172"/>
      <c r="X56" s="184"/>
      <c r="Y56" s="174"/>
      <c r="Z56" s="174"/>
      <c r="AA56" s="174"/>
      <c r="AB56" s="174"/>
      <c r="AC56" s="170"/>
    </row>
    <row r="57" spans="1:29">
      <c r="A57" s="174"/>
      <c r="B57" s="195"/>
      <c r="C57" s="195"/>
      <c r="D57" s="196"/>
      <c r="E57" s="173"/>
      <c r="F57" s="203"/>
      <c r="G57" s="204"/>
      <c r="H57" s="204"/>
      <c r="I57" s="204"/>
      <c r="J57" s="205"/>
      <c r="K57" s="174"/>
      <c r="L57" s="174"/>
      <c r="N57" s="73" t="s">
        <v>4</v>
      </c>
      <c r="P57" s="174"/>
      <c r="Q57" s="174"/>
      <c r="R57" s="221"/>
      <c r="S57" s="222"/>
      <c r="T57" s="222"/>
      <c r="U57" s="222"/>
      <c r="V57" s="223"/>
      <c r="W57" s="173"/>
      <c r="X57" s="184"/>
      <c r="Y57" s="174"/>
      <c r="Z57" s="174"/>
      <c r="AA57" s="174"/>
      <c r="AB57" s="174"/>
      <c r="AC57" s="170"/>
    </row>
    <row r="58" spans="1:29" ht="9.75" customHeight="1">
      <c r="F58" s="46"/>
      <c r="G58" s="46"/>
      <c r="H58" s="46"/>
      <c r="I58" s="46"/>
      <c r="J58" s="46"/>
      <c r="N58" s="54"/>
      <c r="R58" s="46"/>
      <c r="S58" s="46"/>
      <c r="T58" s="46"/>
      <c r="U58" s="46"/>
      <c r="V58" s="46"/>
      <c r="X58" s="56"/>
      <c r="AC58" s="53"/>
    </row>
    <row r="59" spans="1:29" ht="13.5" customHeight="1">
      <c r="A59" s="190"/>
      <c r="B59" s="214"/>
      <c r="C59" s="214"/>
      <c r="D59" s="214"/>
      <c r="E59" s="190"/>
      <c r="F59" s="201"/>
      <c r="G59" s="201"/>
      <c r="H59" s="201"/>
      <c r="I59" s="201"/>
      <c r="J59" s="201"/>
      <c r="K59" s="190"/>
      <c r="L59" s="190"/>
      <c r="M59" s="21"/>
      <c r="N59" s="57"/>
      <c r="O59" s="21"/>
      <c r="P59" s="190"/>
      <c r="Q59" s="190"/>
      <c r="R59" s="201"/>
      <c r="S59" s="201"/>
      <c r="T59" s="201"/>
      <c r="U59" s="201"/>
      <c r="V59" s="201"/>
      <c r="W59" s="190"/>
      <c r="X59" s="237"/>
      <c r="Y59" s="190"/>
      <c r="Z59" s="190"/>
      <c r="AA59" s="190"/>
      <c r="AB59" s="190"/>
      <c r="AC59" s="236"/>
    </row>
    <row r="60" spans="1:29">
      <c r="A60" s="190"/>
      <c r="B60" s="214"/>
      <c r="C60" s="214"/>
      <c r="D60" s="214"/>
      <c r="E60" s="190"/>
      <c r="F60" s="201"/>
      <c r="G60" s="201"/>
      <c r="H60" s="201"/>
      <c r="I60" s="201"/>
      <c r="J60" s="201"/>
      <c r="K60" s="190"/>
      <c r="L60" s="190"/>
      <c r="M60" s="21"/>
      <c r="N60" s="57"/>
      <c r="O60" s="21"/>
      <c r="P60" s="190"/>
      <c r="Q60" s="190"/>
      <c r="R60" s="201"/>
      <c r="S60" s="201"/>
      <c r="T60" s="201"/>
      <c r="U60" s="201"/>
      <c r="V60" s="201"/>
      <c r="W60" s="190"/>
      <c r="X60" s="237"/>
      <c r="Y60" s="190"/>
      <c r="Z60" s="190"/>
      <c r="AA60" s="190"/>
      <c r="AB60" s="190"/>
      <c r="AC60" s="236"/>
    </row>
  </sheetData>
  <mergeCells count="185">
    <mergeCell ref="Y59:Y60"/>
    <mergeCell ref="Z59:Z60"/>
    <mergeCell ref="AA59:AA60"/>
    <mergeCell ref="AB59:AB60"/>
    <mergeCell ref="AC59:AC60"/>
    <mergeCell ref="L59:L60"/>
    <mergeCell ref="P59:P60"/>
    <mergeCell ref="Q59:Q60"/>
    <mergeCell ref="R59:V60"/>
    <mergeCell ref="W59:W60"/>
    <mergeCell ref="X59:X60"/>
    <mergeCell ref="A59:A60"/>
    <mergeCell ref="B59:D60"/>
    <mergeCell ref="E59:E60"/>
    <mergeCell ref="F59:J60"/>
    <mergeCell ref="K59:K60"/>
    <mergeCell ref="L55:L57"/>
    <mergeCell ref="P55:P57"/>
    <mergeCell ref="Q55:Q57"/>
    <mergeCell ref="R55:V57"/>
    <mergeCell ref="Y55:Y57"/>
    <mergeCell ref="Z55:Z57"/>
    <mergeCell ref="AA55:AA57"/>
    <mergeCell ref="AB55:AB57"/>
    <mergeCell ref="AC55:AC57"/>
    <mergeCell ref="W55:W57"/>
    <mergeCell ref="X55:X57"/>
    <mergeCell ref="A51:A53"/>
    <mergeCell ref="A55:A57"/>
    <mergeCell ref="B55:D57"/>
    <mergeCell ref="E55:E57"/>
    <mergeCell ref="F55:J57"/>
    <mergeCell ref="K55:K57"/>
    <mergeCell ref="L51:L53"/>
    <mergeCell ref="P51:P53"/>
    <mergeCell ref="Q51:Q53"/>
    <mergeCell ref="R51:V53"/>
    <mergeCell ref="B51:D53"/>
    <mergeCell ref="E51:E53"/>
    <mergeCell ref="F51:J53"/>
    <mergeCell ref="K51:K53"/>
    <mergeCell ref="Y51:Y53"/>
    <mergeCell ref="Z51:Z53"/>
    <mergeCell ref="AA51:AA53"/>
    <mergeCell ref="AC43:AC45"/>
    <mergeCell ref="W43:W45"/>
    <mergeCell ref="X43:X45"/>
    <mergeCell ref="Y47:Y49"/>
    <mergeCell ref="Z47:Z49"/>
    <mergeCell ref="AA47:AA49"/>
    <mergeCell ref="AB47:AB49"/>
    <mergeCell ref="AC47:AC49"/>
    <mergeCell ref="W47:W49"/>
    <mergeCell ref="X47:X49"/>
    <mergeCell ref="AB51:AB53"/>
    <mergeCell ref="AC51:AC53"/>
    <mergeCell ref="W51:W53"/>
    <mergeCell ref="A47:A49"/>
    <mergeCell ref="B47:D49"/>
    <mergeCell ref="E47:E49"/>
    <mergeCell ref="F47:J49"/>
    <mergeCell ref="K47:K49"/>
    <mergeCell ref="L47:L49"/>
    <mergeCell ref="P47:P49"/>
    <mergeCell ref="Q47:Q49"/>
    <mergeCell ref="R47:V49"/>
    <mergeCell ref="X51:X53"/>
    <mergeCell ref="B40:J40"/>
    <mergeCell ref="A43:A45"/>
    <mergeCell ref="B43:D45"/>
    <mergeCell ref="E43:E45"/>
    <mergeCell ref="F43:J45"/>
    <mergeCell ref="K43:K45"/>
    <mergeCell ref="B36:J36"/>
    <mergeCell ref="L36:O36"/>
    <mergeCell ref="P36:AB36"/>
    <mergeCell ref="B37:J37"/>
    <mergeCell ref="L37:O39"/>
    <mergeCell ref="P37:AB37"/>
    <mergeCell ref="B38:J38"/>
    <mergeCell ref="P38:AB38"/>
    <mergeCell ref="B39:J39"/>
    <mergeCell ref="P39:AB39"/>
    <mergeCell ref="Y43:Y45"/>
    <mergeCell ref="Z43:Z45"/>
    <mergeCell ref="AA43:AA45"/>
    <mergeCell ref="AB43:AB45"/>
    <mergeCell ref="L43:L45"/>
    <mergeCell ref="P43:P45"/>
    <mergeCell ref="Q43:Q45"/>
    <mergeCell ref="R43:V45"/>
    <mergeCell ref="B34:J34"/>
    <mergeCell ref="L34:O34"/>
    <mergeCell ref="P34:AB34"/>
    <mergeCell ref="B35:J35"/>
    <mergeCell ref="L35:O35"/>
    <mergeCell ref="P35:AB35"/>
    <mergeCell ref="Y25:Y27"/>
    <mergeCell ref="Z25:Z27"/>
    <mergeCell ref="AA25:AA27"/>
    <mergeCell ref="AB25:AB27"/>
    <mergeCell ref="B33:J33"/>
    <mergeCell ref="L33:O33"/>
    <mergeCell ref="P33:AB33"/>
    <mergeCell ref="L25:L27"/>
    <mergeCell ref="P25:P27"/>
    <mergeCell ref="Q25:Q27"/>
    <mergeCell ref="R25:V27"/>
    <mergeCell ref="W25:W27"/>
    <mergeCell ref="X25:X27"/>
    <mergeCell ref="Y21:Y23"/>
    <mergeCell ref="Z21:Z23"/>
    <mergeCell ref="AA21:AA23"/>
    <mergeCell ref="AB21:AB23"/>
    <mergeCell ref="AC21:AC23"/>
    <mergeCell ref="A25:A27"/>
    <mergeCell ref="B25:D27"/>
    <mergeCell ref="E25:E27"/>
    <mergeCell ref="F25:J27"/>
    <mergeCell ref="K25:K27"/>
    <mergeCell ref="L21:L23"/>
    <mergeCell ref="P21:P23"/>
    <mergeCell ref="Q21:Q23"/>
    <mergeCell ref="R21:V23"/>
    <mergeCell ref="W21:W23"/>
    <mergeCell ref="X21:X23"/>
    <mergeCell ref="AC25:AC27"/>
    <mergeCell ref="A21:A23"/>
    <mergeCell ref="B21:D23"/>
    <mergeCell ref="E21:E23"/>
    <mergeCell ref="F21:J23"/>
    <mergeCell ref="K21:K23"/>
    <mergeCell ref="L17:L19"/>
    <mergeCell ref="P17:P19"/>
    <mergeCell ref="Q17:Q19"/>
    <mergeCell ref="R17:V19"/>
    <mergeCell ref="AC13:AC15"/>
    <mergeCell ref="A17:A19"/>
    <mergeCell ref="B17:D19"/>
    <mergeCell ref="E17:E19"/>
    <mergeCell ref="F17:J19"/>
    <mergeCell ref="K17:K19"/>
    <mergeCell ref="L13:L15"/>
    <mergeCell ref="P13:P15"/>
    <mergeCell ref="Q13:Q15"/>
    <mergeCell ref="R13:V15"/>
    <mergeCell ref="W13:W15"/>
    <mergeCell ref="X13:X15"/>
    <mergeCell ref="Y17:Y19"/>
    <mergeCell ref="Z17:Z19"/>
    <mergeCell ref="AA17:AA19"/>
    <mergeCell ref="AB17:AB19"/>
    <mergeCell ref="AC17:AC19"/>
    <mergeCell ref="W17:W19"/>
    <mergeCell ref="X17:X19"/>
    <mergeCell ref="B10:J10"/>
    <mergeCell ref="A13:A15"/>
    <mergeCell ref="B13:D15"/>
    <mergeCell ref="E13:E15"/>
    <mergeCell ref="F13:J15"/>
    <mergeCell ref="K13:K15"/>
    <mergeCell ref="B7:J7"/>
    <mergeCell ref="L7:O9"/>
    <mergeCell ref="P7:AB7"/>
    <mergeCell ref="B8:J8"/>
    <mergeCell ref="P8:AB8"/>
    <mergeCell ref="B9:J9"/>
    <mergeCell ref="P9:AB9"/>
    <mergeCell ref="Y13:Y15"/>
    <mergeCell ref="Z13:Z15"/>
    <mergeCell ref="AA13:AA15"/>
    <mergeCell ref="AB13:AB15"/>
    <mergeCell ref="B5:J5"/>
    <mergeCell ref="L5:O5"/>
    <mergeCell ref="P5:AB5"/>
    <mergeCell ref="B6:J6"/>
    <mergeCell ref="L6:O6"/>
    <mergeCell ref="P6:AB6"/>
    <mergeCell ref="A1:AC1"/>
    <mergeCell ref="B3:J3"/>
    <mergeCell ref="L3:O3"/>
    <mergeCell ref="P3:AB3"/>
    <mergeCell ref="B4:J4"/>
    <mergeCell ref="L4:O4"/>
    <mergeCell ref="P4:AB4"/>
  </mergeCells>
  <phoneticPr fontId="15"/>
  <pageMargins left="0.51181102362204722" right="0.31496062992125984" top="0.55118110236220474" bottom="0.55118110236220474" header="0.31496062992125984" footer="0.31496062992125984"/>
  <pageSetup paperSize="9" scale="94" fitToHeight="2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前期日程&amp;会場</vt:lpstr>
      <vt:lpstr>ブロック分け</vt:lpstr>
      <vt:lpstr>２部　１節　矢板運動公園①②</vt:lpstr>
      <vt:lpstr>１部　１節　矢板運動公園①②</vt:lpstr>
      <vt:lpstr>２部　２節　丸山運動公園①② </vt:lpstr>
      <vt:lpstr>１部　２節　丸山運動公園①②</vt:lpstr>
      <vt:lpstr>２部　３節　大桶運動公園①② </vt:lpstr>
      <vt:lpstr>１部　３節　大桶運動公園①②</vt:lpstr>
      <vt:lpstr>２部　４節　平出サッカー場①② </vt:lpstr>
      <vt:lpstr>１部　４節　平出サッカー場①② </vt:lpstr>
      <vt:lpstr>２部　５節　大桶運動公園①②</vt:lpstr>
      <vt:lpstr>１部　５節　大桶運動公園①②</vt:lpstr>
      <vt:lpstr>'１部　１節　矢板運動公園①②'!Print_Area</vt:lpstr>
      <vt:lpstr>'１部　２節　丸山運動公園①②'!Print_Area</vt:lpstr>
      <vt:lpstr>'１部　３節　大桶運動公園①②'!Print_Area</vt:lpstr>
      <vt:lpstr>'１部　４節　平出サッカー場①② '!Print_Area</vt:lpstr>
      <vt:lpstr>'１部　５節　大桶運動公園①②'!Print_Area</vt:lpstr>
      <vt:lpstr>'２部　１節　矢板運動公園①②'!Print_Area</vt:lpstr>
      <vt:lpstr>'２部　２節　丸山運動公園①② '!Print_Area</vt:lpstr>
      <vt:lpstr>'２部　３節　大桶運動公園①② '!Print_Area</vt:lpstr>
      <vt:lpstr>'２部　４節　平出サッカー場①② '!Print_Area</vt:lpstr>
      <vt:lpstr>'２部　５節　大桶運動公園①②'!Print_Area</vt:lpstr>
      <vt:lpstr>ブロック分け!Print_Area</vt:lpstr>
      <vt:lpstr>'前期日程&amp;会場'!Print_Area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Chiba</dc:creator>
  <cp:lastModifiedBy>MAYS</cp:lastModifiedBy>
  <cp:lastPrinted>2016-04-10T16:16:04Z</cp:lastPrinted>
  <dcterms:created xsi:type="dcterms:W3CDTF">2012-10-29T07:11:31Z</dcterms:created>
  <dcterms:modified xsi:type="dcterms:W3CDTF">2016-04-17T08:45:47Z</dcterms:modified>
</cp:coreProperties>
</file>