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tabRatio="1000" activeTab="1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'2日目'!$A$1:$Y$87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'準決勝・決勝'!$A$1:$W$82</definedName>
  </definedNames>
  <calcPr fullCalcOnLoad="1"/>
</workbook>
</file>

<file path=xl/sharedStrings.xml><?xml version="1.0" encoding="utf-8"?>
<sst xmlns="http://schemas.openxmlformats.org/spreadsheetml/2006/main" count="1156" uniqueCount="272">
  <si>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</si>
  <si>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</si>
  <si>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</si>
  <si>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</si>
  <si>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</si>
  <si>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</si>
  <si>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</si>
  <si>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</si>
  <si>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</si>
  <si>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</si>
  <si>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</si>
  <si>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</si>
  <si>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ー</t>
  </si>
  <si>
    <t>）</t>
  </si>
  <si>
    <t>Ａリーグ</t>
  </si>
  <si>
    <t>Ｂリーグ</t>
  </si>
  <si>
    <t>C</t>
  </si>
  <si>
    <t>D</t>
  </si>
  <si>
    <t>E</t>
  </si>
  <si>
    <t>F</t>
  </si>
  <si>
    <t>Eリーグ</t>
  </si>
  <si>
    <t>Cリーグ</t>
  </si>
  <si>
    <t>Ｆリーグ</t>
  </si>
  <si>
    <t>Ｄリーグ</t>
  </si>
  <si>
    <t>（主,副,副,４）</t>
  </si>
  <si>
    <t>栃木県少年サッカー連盟</t>
  </si>
  <si>
    <t>会場</t>
  </si>
  <si>
    <t>A</t>
  </si>
  <si>
    <t>B</t>
  </si>
  <si>
    <t>G</t>
  </si>
  <si>
    <t>H</t>
  </si>
  <si>
    <t>I</t>
  </si>
  <si>
    <t>J</t>
  </si>
  <si>
    <t>M</t>
  </si>
  <si>
    <t>N</t>
  </si>
  <si>
    <t>O</t>
  </si>
  <si>
    <t>P</t>
  </si>
  <si>
    <t>Oリーグ</t>
  </si>
  <si>
    <t>Pリーグ</t>
  </si>
  <si>
    <t>Mリーグ</t>
  </si>
  <si>
    <t>Nリーグ</t>
  </si>
  <si>
    <t>Kリーグ</t>
  </si>
  <si>
    <t>Lリーグ</t>
  </si>
  <si>
    <t>Iリーグ</t>
  </si>
  <si>
    <t>Jリーグ</t>
  </si>
  <si>
    <t>Gリーグ</t>
  </si>
  <si>
    <t>Hリーグ</t>
  </si>
  <si>
    <t>D</t>
  </si>
  <si>
    <t>H</t>
  </si>
  <si>
    <t>K</t>
  </si>
  <si>
    <t>L</t>
  </si>
  <si>
    <t>M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</si>
  <si>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</si>
  <si>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</si>
  <si>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</si>
  <si>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</si>
  <si>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</si>
  <si>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</si>
  <si>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</si>
  <si>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</si>
  <si>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</si>
  <si>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</si>
  <si>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</si>
  <si>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ー</t>
  </si>
  <si>
    <t>）</t>
  </si>
  <si>
    <t>（　審判委員会　）</t>
  </si>
  <si>
    <t>第２会場</t>
  </si>
  <si>
    <t>会　　場</t>
  </si>
  <si>
    <t>(　審判委員会　）</t>
  </si>
  <si>
    <t>宇都宮市平出サッカー場</t>
  </si>
  <si>
    <t>第１日（1月21日）　1次リーグ</t>
  </si>
  <si>
    <t>第２日（1月22日）　</t>
  </si>
  <si>
    <t>第3日（2月4日）　準決勝・決勝</t>
  </si>
  <si>
    <t>佐野市総合運動公園多目的球技場Ａ</t>
  </si>
  <si>
    <t>佐野市総合運動公園多目的球技場Ｂ</t>
  </si>
  <si>
    <t>K</t>
  </si>
  <si>
    <t>L</t>
  </si>
  <si>
    <t>（Ａピッチ）</t>
  </si>
  <si>
    <t>（Ｂピッチ）</t>
  </si>
  <si>
    <t>市貝町民グランドＡＢ</t>
  </si>
  <si>
    <t>5 , 6 , 7 , 8</t>
  </si>
  <si>
    <t>1 , 2 , 3 , 4</t>
  </si>
  <si>
    <t>6 , 5 , 8 , 7</t>
  </si>
  <si>
    <t>2 , 1 , 4 , 3</t>
  </si>
  <si>
    <t>1 , 2 , 3 , 4</t>
  </si>
  <si>
    <t>8 , 7 , 6 , 5</t>
  </si>
  <si>
    <t>4 , 3 , 2 , 1</t>
  </si>
  <si>
    <t>7 , 8 , 5 , 6</t>
  </si>
  <si>
    <t>3 , 4 , 1 , 2</t>
  </si>
  <si>
    <t>＜Ａピッチ＞</t>
  </si>
  <si>
    <t>＜Ｂピッチ＞</t>
  </si>
  <si>
    <t>三島ＦＣ</t>
  </si>
  <si>
    <t>ＦＣ Ｂｏａ Ｓｏｒｔｅ</t>
  </si>
  <si>
    <t>ともぞうサッカークラブ</t>
  </si>
  <si>
    <t>今市第三カルナヴァル</t>
  </si>
  <si>
    <t>ＦＣ中村</t>
  </si>
  <si>
    <t>ＦＣ　ＶＡＬＯＮ</t>
  </si>
  <si>
    <t>御厨フットボールクラブ</t>
  </si>
  <si>
    <t>野原グランディオスＦＣ</t>
  </si>
  <si>
    <t>ＪＡ全農杯チビリンピック関東予選栃木県大会
第34回栃木県少年サッカー新人大会組合せ</t>
  </si>
  <si>
    <t>足利市本町グランドＡＢ</t>
  </si>
  <si>
    <t>真岡市真岡北グランドＡＢ</t>
  </si>
  <si>
    <t>足利市五十部グランドＡＢ</t>
  </si>
  <si>
    <t>下野市別処山公園ＡＢ</t>
  </si>
  <si>
    <t>栃木市大平運動公園陸上競技場ＡＢ</t>
  </si>
  <si>
    <t>栃木市大平運動公園多目的広場ＡＢ</t>
  </si>
  <si>
    <t>小山市石の上河川広場サッカー場ＡＢ</t>
  </si>
  <si>
    <t>フットボールクラブ氏家</t>
  </si>
  <si>
    <t>大谷北ＦＣフォルテ</t>
  </si>
  <si>
    <t>西原ＦＣ</t>
  </si>
  <si>
    <t>清原ＳＳＳ</t>
  </si>
  <si>
    <t>プラウド栃木ＦＣ</t>
  </si>
  <si>
    <t>サウス宇都宮ＳＣ</t>
  </si>
  <si>
    <t>吞竜ＦＣ</t>
  </si>
  <si>
    <t>ヴェルフェＵ－12</t>
  </si>
  <si>
    <t>ＦＣプリメーロ</t>
  </si>
  <si>
    <t>ＦＣみらい</t>
  </si>
  <si>
    <t>ＨＦＣ.ＺＥＲＯ真岡</t>
  </si>
  <si>
    <t>三重・山前ＦＣ</t>
  </si>
  <si>
    <t>Ｍ'ｓ Ｕｎｉｔｅｄ ＦＣ</t>
  </si>
  <si>
    <t>栃木ＵＶＡ・セレソン</t>
  </si>
  <si>
    <t>ＫＳＣ鹿沼</t>
  </si>
  <si>
    <t>ブラッドレスＳＳ</t>
  </si>
  <si>
    <t>祖母井クラブ</t>
  </si>
  <si>
    <t>ＦＣ城東</t>
  </si>
  <si>
    <t>カテット白沢ＳＳ</t>
  </si>
  <si>
    <t>さくらボン・ディ・ボーラ</t>
  </si>
  <si>
    <t>ＡＳ栃木ｂｏｍ ｄｅ ｂｏｌａ</t>
  </si>
  <si>
    <t>北郷・千歳ＦＣ</t>
  </si>
  <si>
    <t>ＪＦＣアミスタ市貝</t>
  </si>
  <si>
    <t>壬生ＦＣユナイテッド</t>
  </si>
  <si>
    <t>しおやＦＣヴィガウス</t>
  </si>
  <si>
    <t>栃木ＳＣジュニア</t>
  </si>
  <si>
    <t>Ｆ.Ｃ.栃木ジュニア</t>
  </si>
  <si>
    <t>国分寺ＳＣ</t>
  </si>
  <si>
    <t>ＦＣグランディール</t>
  </si>
  <si>
    <t>高根沢西ＦＣ</t>
  </si>
  <si>
    <t>ＦＣ朱雀</t>
  </si>
  <si>
    <t>ＦＣエルソレオ日光</t>
  </si>
  <si>
    <t>東那須野ＦＣフェニックス</t>
  </si>
  <si>
    <t>リフレＳＣ</t>
  </si>
  <si>
    <t>横川中央サッカークラブ</t>
  </si>
  <si>
    <t>ＪＦＣファイターズ</t>
  </si>
  <si>
    <t>ＦＣあわのレジェンド</t>
  </si>
  <si>
    <t>壬生町ＪＳＣ</t>
  </si>
  <si>
    <t>ＦＣ西那須２１アストロ</t>
  </si>
  <si>
    <t>足利ＴＲＶ．ロッソ</t>
  </si>
  <si>
    <t>モランゴＵ１１</t>
  </si>
  <si>
    <t>ＮＰＯ法人グラシアス</t>
  </si>
  <si>
    <t>今市ＦＣプログレス</t>
  </si>
  <si>
    <t>クレアＦＣアルドーレ</t>
  </si>
  <si>
    <t>Ｂｏｎｉｔｏ.Ｆ.Ｃ</t>
  </si>
  <si>
    <t>野木ＳＳＳ</t>
  </si>
  <si>
    <t>ＦＣ　Ｒｉｓｏ</t>
  </si>
  <si>
    <t>上松山クラブ</t>
  </si>
  <si>
    <t>ＦＥ．アトレチコ佐野</t>
  </si>
  <si>
    <t>ＦＣアネーロ宇都宮</t>
  </si>
  <si>
    <t>ＦＣ　Ｌｅ．ｖｅＺ</t>
  </si>
  <si>
    <t>栃木ＵＶＡ・Ｊｒ</t>
  </si>
  <si>
    <t>姿川中央サッカークラブ</t>
  </si>
  <si>
    <t>エスペランサＭＯＫＡ</t>
  </si>
  <si>
    <t>ＦＡＳＣＩＮＡＲＥ那須</t>
  </si>
  <si>
    <t>Tukinokizawa．FC</t>
  </si>
  <si>
    <t>④</t>
  </si>
  <si>
    <t>②</t>
  </si>
  <si>
    <t>①</t>
  </si>
  <si>
    <t>④</t>
  </si>
  <si>
    <t>①</t>
  </si>
  <si>
    <t>①</t>
  </si>
  <si>
    <t>×０－４</t>
  </si>
  <si>
    <t>×０－３</t>
  </si>
  <si>
    <t>×０－２</t>
  </si>
  <si>
    <t>〇４－０</t>
  </si>
  <si>
    <t>△１－１</t>
  </si>
  <si>
    <t>×０－１</t>
  </si>
  <si>
    <t>〇３－０</t>
  </si>
  <si>
    <t>×０－６</t>
  </si>
  <si>
    <t>〇２－０</t>
  </si>
  <si>
    <t>〇１－０</t>
  </si>
  <si>
    <t>〇６－０</t>
  </si>
  <si>
    <t>△０－０</t>
  </si>
  <si>
    <t>〇７－０</t>
  </si>
  <si>
    <t>△０－０</t>
  </si>
  <si>
    <t>〇３－２</t>
  </si>
  <si>
    <t>×０－３</t>
  </si>
  <si>
    <t>×２－３</t>
  </si>
  <si>
    <t>×０－２</t>
  </si>
  <si>
    <t>×０－７</t>
  </si>
  <si>
    <t>〇２－０</t>
  </si>
  <si>
    <t>〇８－０</t>
  </si>
  <si>
    <t>〇１－０</t>
  </si>
  <si>
    <t>〇４－０</t>
  </si>
  <si>
    <t>×０－８</t>
  </si>
  <si>
    <t>×０－７</t>
  </si>
  <si>
    <t>〇７－０</t>
  </si>
  <si>
    <t>×０－４</t>
  </si>
  <si>
    <t>〇２－０</t>
  </si>
  <si>
    <t>×０－１</t>
  </si>
  <si>
    <t>×０－２</t>
  </si>
  <si>
    <t>△１－１</t>
  </si>
  <si>
    <t>〇１３－０</t>
  </si>
  <si>
    <t>〇４－０</t>
  </si>
  <si>
    <t>×０－１３</t>
  </si>
  <si>
    <t>×０－２</t>
  </si>
  <si>
    <t>△１－１</t>
  </si>
  <si>
    <t>×０－４</t>
  </si>
  <si>
    <t>〇２－０</t>
  </si>
  <si>
    <t>×０－５</t>
  </si>
  <si>
    <t>×１－２</t>
  </si>
  <si>
    <t>〇５－０</t>
  </si>
  <si>
    <t>〇４－１</t>
  </si>
  <si>
    <t>×１－４</t>
  </si>
  <si>
    <t>×１－３</t>
  </si>
  <si>
    <t>〇２－１</t>
  </si>
  <si>
    <t>〇３－１</t>
  </si>
  <si>
    <t>×１－４</t>
  </si>
  <si>
    <t>×１－２</t>
  </si>
  <si>
    <t>×０－１</t>
  </si>
  <si>
    <t>△１－１</t>
  </si>
  <si>
    <t>〇６－０</t>
  </si>
  <si>
    <t>×０－4</t>
  </si>
  <si>
    <t>〇4－０</t>
  </si>
  <si>
    <t>〇１－０</t>
  </si>
  <si>
    <t>〇８－０</t>
  </si>
  <si>
    <t>△２－２</t>
  </si>
  <si>
    <t>×０－１</t>
  </si>
  <si>
    <t>〇２－０</t>
  </si>
  <si>
    <t>△２－２</t>
  </si>
  <si>
    <t>×０－２</t>
  </si>
  <si>
    <t>×０－１</t>
  </si>
  <si>
    <t>×１－３</t>
  </si>
  <si>
    <t>×０－５</t>
  </si>
  <si>
    <t>〇３－０</t>
  </si>
  <si>
    <t>△１－１</t>
  </si>
  <si>
    <t>〇５－０</t>
  </si>
  <si>
    <t>〇４－０</t>
  </si>
  <si>
    <t>〇３－０</t>
  </si>
  <si>
    <t>×０－６</t>
  </si>
  <si>
    <t>△０－０</t>
  </si>
  <si>
    <t>△０－０</t>
  </si>
  <si>
    <t>×２－４</t>
  </si>
  <si>
    <t>〇４－２</t>
  </si>
  <si>
    <t>△２－２</t>
  </si>
  <si>
    <t>〇２－１</t>
  </si>
  <si>
    <t>×１－２</t>
  </si>
  <si>
    <t>×１－２</t>
  </si>
  <si>
    <t>清原ＳＳＳ</t>
  </si>
  <si>
    <t>プラウド栃木ＦＣ</t>
  </si>
  <si>
    <t>ヴェルフェＵ－１２</t>
  </si>
  <si>
    <t>三重・山前ＦＣ</t>
  </si>
  <si>
    <t>御厨フットボールクラブ</t>
  </si>
  <si>
    <t>さくらボン・ディ・ボーラ</t>
  </si>
  <si>
    <t>ともぞうサッカークラブ</t>
  </si>
  <si>
    <t>栃木ＳＣジュニア</t>
  </si>
  <si>
    <t>三島ＦＣ</t>
  </si>
  <si>
    <t>東那須ＦＣフェニックス</t>
  </si>
  <si>
    <t>ＪＦＣファイターズ</t>
  </si>
  <si>
    <t>ＦＣ　Ｂｏａ　Ｓｏｒｔｅ</t>
  </si>
  <si>
    <t>ＦＣ中村</t>
  </si>
  <si>
    <t>Ｂｏｎｉｔｏ．Ｆ．Ｃ</t>
  </si>
  <si>
    <t>ＦＣ　ＶＡＬＯＮ</t>
  </si>
  <si>
    <t>エスペランサＭＯＫＡ</t>
  </si>
  <si>
    <t>〇６－１</t>
  </si>
  <si>
    <t>×１－６</t>
  </si>
  <si>
    <t>〇２－０</t>
  </si>
  <si>
    <t>△０－０</t>
  </si>
  <si>
    <t>△０－０</t>
  </si>
  <si>
    <t>PK</t>
  </si>
  <si>
    <t>ヴェルフェＵ－１２</t>
  </si>
  <si>
    <t>ＦＣ　ＶＡＬＯＮ</t>
  </si>
  <si>
    <t>延長</t>
  </si>
  <si>
    <t>FC　VALON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</si>
</sst>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36"/>
      <name val="ＤＨＰ平成ゴシックW5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/>
      <bottom/>
    </border>
    <border>
      <left style="dotted"/>
      <right style="thick">
        <color rgb="FFFF0000"/>
      </right>
      <top/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dotted"/>
      <top style="thick">
        <color rgb="FFFF0000"/>
      </top>
      <bottom/>
    </border>
    <border>
      <left style="thick">
        <color rgb="FFFF0000"/>
      </left>
      <right style="dotted"/>
      <top/>
      <bottom/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/>
      <right style="dotted"/>
      <top style="thick">
        <color rgb="FFFF0000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11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9" xfId="0" applyFont="1" applyFill="1" applyBorder="1" applyAlignment="1">
      <alignment vertical="center" textRotation="255" wrapText="1"/>
    </xf>
    <xf numFmtId="0" fontId="15" fillId="0" borderId="19" xfId="0" applyFont="1" applyFill="1" applyBorder="1" applyAlignment="1">
      <alignment vertical="center" textRotation="255" wrapText="1"/>
    </xf>
    <xf numFmtId="0" fontId="15" fillId="0" borderId="20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7" fillId="0" borderId="2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2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 shrinkToFit="1"/>
    </xf>
    <xf numFmtId="0" fontId="6" fillId="0" borderId="20" xfId="0" applyFont="1" applyFill="1" applyBorder="1" applyAlignment="1">
      <alignment vertical="center"/>
    </xf>
    <xf numFmtId="56" fontId="5" fillId="0" borderId="2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 textRotation="255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distributed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 textRotation="255" wrapText="1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 textRotation="255" wrapText="1"/>
    </xf>
    <xf numFmtId="0" fontId="7" fillId="0" borderId="28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 textRotation="255" wrapText="1"/>
    </xf>
    <xf numFmtId="0" fontId="7" fillId="0" borderId="38" xfId="0" applyFont="1" applyFill="1" applyBorder="1" applyAlignment="1">
      <alignment vertical="center" textRotation="255" wrapText="1"/>
    </xf>
    <xf numFmtId="0" fontId="7" fillId="0" borderId="3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 textRotation="255" wrapText="1"/>
    </xf>
    <xf numFmtId="0" fontId="7" fillId="0" borderId="30" xfId="0" applyFont="1" applyFill="1" applyBorder="1" applyAlignment="1">
      <alignment vertical="center" textRotation="255" wrapText="1"/>
    </xf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5" fillId="0" borderId="41" xfId="0" applyFont="1" applyFill="1" applyBorder="1" applyAlignment="1">
      <alignment vertical="center" textRotation="255" wrapText="1"/>
    </xf>
    <xf numFmtId="0" fontId="15" fillId="0" borderId="42" xfId="0" applyFont="1" applyFill="1" applyBorder="1" applyAlignment="1">
      <alignment vertical="center" textRotation="255" wrapText="1"/>
    </xf>
    <xf numFmtId="0" fontId="15" fillId="0" borderId="43" xfId="0" applyFont="1" applyFill="1" applyBorder="1" applyAlignment="1">
      <alignment vertical="center" textRotation="255" wrapText="1"/>
    </xf>
    <xf numFmtId="0" fontId="7" fillId="0" borderId="43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20" fillId="0" borderId="0" xfId="0" applyFont="1" applyAlignment="1">
      <alignment horizontal="center" vertical="top" textRotation="255"/>
    </xf>
    <xf numFmtId="0" fontId="4" fillId="0" borderId="3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textRotation="255"/>
    </xf>
    <xf numFmtId="0" fontId="7" fillId="0" borderId="33" xfId="0" applyFont="1" applyFill="1" applyBorder="1" applyAlignment="1">
      <alignment vertical="center" textRotation="255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6" fillId="33" borderId="23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 shrinkToFit="1"/>
    </xf>
    <xf numFmtId="56" fontId="5" fillId="0" borderId="19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5" fillId="0" borderId="2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textRotation="255" wrapText="1" shrinkToFit="1"/>
    </xf>
    <xf numFmtId="0" fontId="9" fillId="0" borderId="21" xfId="0" applyFont="1" applyFill="1" applyBorder="1" applyAlignment="1">
      <alignment horizontal="center" vertical="center" textRotation="255" wrapText="1" shrinkToFit="1"/>
    </xf>
    <xf numFmtId="0" fontId="9" fillId="0" borderId="22" xfId="0" applyFont="1" applyFill="1" applyBorder="1" applyAlignment="1">
      <alignment horizontal="center" vertical="center" textRotation="255" wrapText="1" shrinkToFit="1"/>
    </xf>
    <xf numFmtId="0" fontId="9" fillId="0" borderId="11" xfId="0" applyFont="1" applyFill="1" applyBorder="1" applyAlignment="1">
      <alignment horizontal="center" vertical="center" textRotation="255" wrapText="1" shrinkToFit="1"/>
    </xf>
    <xf numFmtId="0" fontId="9" fillId="0" borderId="0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24" xfId="0" applyFont="1" applyFill="1" applyBorder="1" applyAlignment="1">
      <alignment horizontal="center" vertical="center" textRotation="255" wrapText="1" shrinkToFit="1"/>
    </xf>
    <xf numFmtId="0" fontId="9" fillId="0" borderId="10" xfId="0" applyFont="1" applyFill="1" applyBorder="1" applyAlignment="1">
      <alignment horizontal="center" vertical="center" textRotation="255" wrapText="1" shrinkToFit="1"/>
    </xf>
    <xf numFmtId="0" fontId="9" fillId="0" borderId="25" xfId="0" applyFont="1" applyFill="1" applyBorder="1" applyAlignment="1">
      <alignment horizontal="center" vertical="center" textRotation="255" wrapText="1" shrinkToFit="1"/>
    </xf>
    <xf numFmtId="0" fontId="7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7" fillId="0" borderId="50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50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0" fontId="7" fillId="0" borderId="0" xfId="0" applyNumberFormat="1" applyFont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 wrapText="1"/>
    </xf>
    <xf numFmtId="0" fontId="5" fillId="33" borderId="0" xfId="0" applyFont="1" applyFill="1" applyAlignment="1">
      <alignment horizontal="center" vertical="top" textRotation="255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/>
    </xf>
    <xf numFmtId="0" fontId="7" fillId="0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7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9" borderId="0" xfId="0" applyFont="1" applyFill="1" applyAlignment="1">
      <alignment horizontal="center" vertical="top" textRotation="255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 textRotation="255"/>
    </xf>
    <xf numFmtId="0" fontId="20" fillId="9" borderId="0" xfId="0" applyFont="1" applyFill="1" applyAlignment="1">
      <alignment horizontal="left" vertical="center"/>
    </xf>
    <xf numFmtId="0" fontId="9" fillId="35" borderId="23" xfId="0" applyFont="1" applyFill="1" applyBorder="1" applyAlignment="1">
      <alignment horizontal="distributed" vertical="center"/>
    </xf>
    <xf numFmtId="0" fontId="9" fillId="35" borderId="21" xfId="0" applyFont="1" applyFill="1" applyBorder="1" applyAlignment="1">
      <alignment horizontal="distributed" vertical="center"/>
    </xf>
    <xf numFmtId="0" fontId="9" fillId="35" borderId="22" xfId="0" applyFont="1" applyFill="1" applyBorder="1" applyAlignment="1">
      <alignment horizontal="distributed" vertical="center"/>
    </xf>
    <xf numFmtId="0" fontId="9" fillId="35" borderId="24" xfId="0" applyFont="1" applyFill="1" applyBorder="1" applyAlignment="1">
      <alignment horizontal="distributed" vertical="center"/>
    </xf>
    <xf numFmtId="0" fontId="9" fillId="35" borderId="10" xfId="0" applyFont="1" applyFill="1" applyBorder="1" applyAlignment="1">
      <alignment horizontal="distributed" vertical="center"/>
    </xf>
    <xf numFmtId="0" fontId="9" fillId="35" borderId="25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8400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8591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view="pageBreakPreview" zoomScale="50" zoomScaleNormal="104" zoomScaleSheetLayoutView="50" zoomScalePageLayoutView="0" workbookViewId="0" topLeftCell="A19">
      <selection activeCell="Y26" sqref="Y26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20" width="4.625" style="0" customWidth="1"/>
    <col min="21" max="21" width="2.375" style="0" customWidth="1"/>
    <col min="22" max="22" width="3.125" style="0" customWidth="1"/>
    <col min="23" max="23" width="2.75390625" style="0" customWidth="1"/>
    <col min="24" max="24" width="2.125" style="0" customWidth="1"/>
    <col min="25" max="26" width="4.625" style="0" customWidth="1"/>
    <col min="27" max="27" width="3.375" style="0" customWidth="1"/>
    <col min="28" max="28" width="2.875" style="0" customWidth="1"/>
    <col min="29" max="29" width="4.625" style="0" customWidth="1"/>
    <col min="30" max="30" width="2.75390625" style="0" customWidth="1"/>
    <col min="31" max="31" width="4.625" style="0" customWidth="1"/>
    <col min="32" max="34" width="8.625" style="0" customWidth="1"/>
    <col min="35" max="35" width="2.625" style="0" customWidth="1"/>
    <col min="36" max="36" width="7.875" style="0" customWidth="1"/>
  </cols>
  <sheetData>
    <row r="1" spans="1:36" ht="34.5" customHeight="1">
      <c r="A1" s="42"/>
      <c r="B1" s="42"/>
      <c r="C1" s="42"/>
      <c r="D1" s="224" t="s">
        <v>99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42"/>
      <c r="AH1" s="42"/>
      <c r="AI1" s="42"/>
      <c r="AJ1" s="42"/>
    </row>
    <row r="2" spans="1:36" ht="34.5" customHeight="1">
      <c r="A2" s="42"/>
      <c r="B2" s="42"/>
      <c r="C2" s="42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42"/>
      <c r="AH2" s="42"/>
      <c r="AI2" s="42"/>
      <c r="AJ2" s="42"/>
    </row>
    <row r="3" spans="1:36" ht="34.5" customHeight="1">
      <c r="A3" s="42"/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85" t="s">
        <v>25</v>
      </c>
      <c r="AD3" s="185"/>
      <c r="AE3" s="185"/>
      <c r="AF3" s="185"/>
      <c r="AG3" s="185"/>
      <c r="AH3" s="185"/>
      <c r="AI3" s="185"/>
      <c r="AJ3" s="42"/>
    </row>
    <row r="4" spans="1:36" ht="34.5" customHeight="1">
      <c r="A4" s="42"/>
      <c r="B4" s="42"/>
      <c r="C4" s="226"/>
      <c r="D4" s="226"/>
      <c r="E4" s="226"/>
      <c r="F4" s="42"/>
      <c r="G4" s="42"/>
      <c r="H4" s="42"/>
      <c r="I4" s="42"/>
      <c r="J4" s="42"/>
      <c r="K4" s="227"/>
      <c r="L4" s="228"/>
      <c r="M4" s="228"/>
      <c r="N4" s="42"/>
      <c r="O4" s="42"/>
      <c r="P4" s="227"/>
      <c r="Q4" s="228"/>
      <c r="R4" s="228"/>
      <c r="S4" s="228"/>
      <c r="T4" s="228"/>
      <c r="U4" s="228"/>
      <c r="V4" s="42"/>
      <c r="W4" s="42"/>
      <c r="X4" s="229"/>
      <c r="Y4" s="229"/>
      <c r="Z4" s="229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34.5" customHeight="1">
      <c r="A5" s="44" t="s">
        <v>26</v>
      </c>
      <c r="B5" s="42"/>
      <c r="C5" s="42"/>
      <c r="D5" s="42"/>
      <c r="E5" s="42"/>
      <c r="F5" s="42"/>
      <c r="G5" s="220">
        <v>42756</v>
      </c>
      <c r="H5" s="220"/>
      <c r="I5" s="220"/>
      <c r="J5" s="220"/>
      <c r="K5" s="79"/>
      <c r="L5" s="221">
        <v>42757</v>
      </c>
      <c r="M5" s="222"/>
      <c r="N5" s="222"/>
      <c r="O5" s="223"/>
      <c r="P5" s="221">
        <v>42770</v>
      </c>
      <c r="Q5" s="222"/>
      <c r="R5" s="222"/>
      <c r="S5" s="222"/>
      <c r="T5" s="222"/>
      <c r="U5" s="223"/>
      <c r="V5" s="221">
        <f>L5</f>
        <v>42757</v>
      </c>
      <c r="W5" s="222"/>
      <c r="X5" s="222"/>
      <c r="Y5" s="223"/>
      <c r="Z5" s="45"/>
      <c r="AA5" s="220">
        <f>G5</f>
        <v>42756</v>
      </c>
      <c r="AB5" s="220"/>
      <c r="AC5" s="220"/>
      <c r="AD5" s="220"/>
      <c r="AE5" s="42"/>
      <c r="AF5" s="42"/>
      <c r="AG5" s="42"/>
      <c r="AH5" s="42"/>
      <c r="AI5" s="42"/>
      <c r="AJ5" s="44" t="s">
        <v>26</v>
      </c>
    </row>
    <row r="6" spans="1:36" ht="19.5" customHeight="1">
      <c r="A6" s="246" t="s">
        <v>106</v>
      </c>
      <c r="B6" s="42"/>
      <c r="C6" s="183" t="s">
        <v>107</v>
      </c>
      <c r="D6" s="183"/>
      <c r="E6" s="183"/>
      <c r="F6" s="182">
        <v>1</v>
      </c>
      <c r="G6" s="46"/>
      <c r="H6" s="46"/>
      <c r="I6" s="46"/>
      <c r="J6" s="46"/>
      <c r="K6" s="46"/>
      <c r="L6" s="47"/>
      <c r="M6" s="46"/>
      <c r="N6" s="46"/>
      <c r="O6" s="48"/>
      <c r="P6" s="46"/>
      <c r="Q6" s="46"/>
      <c r="R6" s="46"/>
      <c r="S6" s="46"/>
      <c r="T6" s="46"/>
      <c r="U6" s="48"/>
      <c r="V6" s="46"/>
      <c r="W6" s="46"/>
      <c r="X6" s="46"/>
      <c r="Y6" s="48"/>
      <c r="Z6" s="46"/>
      <c r="AA6" s="46"/>
      <c r="AB6" s="49"/>
      <c r="AC6" s="50"/>
      <c r="AD6" s="51"/>
      <c r="AE6" s="182">
        <v>4</v>
      </c>
      <c r="AF6" s="183" t="s">
        <v>161</v>
      </c>
      <c r="AG6" s="183"/>
      <c r="AH6" s="183"/>
      <c r="AI6" s="42"/>
      <c r="AJ6" s="246" t="s">
        <v>104</v>
      </c>
    </row>
    <row r="7" spans="1:36" ht="19.5" customHeight="1">
      <c r="A7" s="247"/>
      <c r="B7" s="42"/>
      <c r="C7" s="183"/>
      <c r="D7" s="183"/>
      <c r="E7" s="183"/>
      <c r="F7" s="182"/>
      <c r="G7" s="52"/>
      <c r="H7" s="53"/>
      <c r="I7" s="219" t="s">
        <v>27</v>
      </c>
      <c r="J7" s="185"/>
      <c r="K7" s="46"/>
      <c r="L7" s="47"/>
      <c r="M7" s="46"/>
      <c r="N7" s="46"/>
      <c r="O7" s="78"/>
      <c r="P7" s="54"/>
      <c r="Q7" s="54"/>
      <c r="R7" s="54"/>
      <c r="S7" s="54"/>
      <c r="T7" s="54"/>
      <c r="U7" s="78"/>
      <c r="V7" s="54"/>
      <c r="W7" s="46"/>
      <c r="X7" s="46"/>
      <c r="Y7" s="48"/>
      <c r="Z7" s="46"/>
      <c r="AA7" s="185" t="s">
        <v>53</v>
      </c>
      <c r="AB7" s="185"/>
      <c r="AC7" s="55"/>
      <c r="AD7" s="53"/>
      <c r="AE7" s="182"/>
      <c r="AF7" s="183"/>
      <c r="AG7" s="183"/>
      <c r="AH7" s="183"/>
      <c r="AI7" s="42"/>
      <c r="AJ7" s="247"/>
    </row>
    <row r="8" spans="1:36" ht="19.5" customHeight="1" thickBot="1">
      <c r="A8" s="247"/>
      <c r="B8" s="42"/>
      <c r="C8" s="206" t="s">
        <v>108</v>
      </c>
      <c r="D8" s="206"/>
      <c r="E8" s="206"/>
      <c r="F8" s="182">
        <v>2</v>
      </c>
      <c r="G8" s="56"/>
      <c r="H8" s="51"/>
      <c r="I8" s="219"/>
      <c r="J8" s="185"/>
      <c r="K8" s="46"/>
      <c r="L8" s="47"/>
      <c r="M8" s="46"/>
      <c r="N8" s="46"/>
      <c r="O8" s="48"/>
      <c r="P8" s="46"/>
      <c r="Q8" s="46"/>
      <c r="R8" s="46"/>
      <c r="S8" s="46"/>
      <c r="T8" s="46"/>
      <c r="U8" s="48"/>
      <c r="V8" s="46"/>
      <c r="W8" s="46"/>
      <c r="X8" s="46"/>
      <c r="Y8" s="48"/>
      <c r="Z8" s="46"/>
      <c r="AA8" s="185"/>
      <c r="AB8" s="185"/>
      <c r="AC8" s="125"/>
      <c r="AD8" s="126"/>
      <c r="AE8" s="182">
        <v>3</v>
      </c>
      <c r="AF8" s="184" t="s">
        <v>160</v>
      </c>
      <c r="AG8" s="184"/>
      <c r="AH8" s="184"/>
      <c r="AI8" s="42"/>
      <c r="AJ8" s="247"/>
    </row>
    <row r="9" spans="1:36" ht="19.5" customHeight="1" thickBot="1" thickTop="1">
      <c r="A9" s="247"/>
      <c r="B9" s="42"/>
      <c r="C9" s="206"/>
      <c r="D9" s="206"/>
      <c r="E9" s="206"/>
      <c r="F9" s="182"/>
      <c r="G9" s="55"/>
      <c r="H9" s="53"/>
      <c r="I9" s="125"/>
      <c r="J9" s="129"/>
      <c r="K9" s="129"/>
      <c r="L9" s="145"/>
      <c r="M9" s="46"/>
      <c r="N9" s="46"/>
      <c r="O9" s="48"/>
      <c r="P9" s="46"/>
      <c r="Q9" s="46"/>
      <c r="R9" s="46"/>
      <c r="S9" s="46"/>
      <c r="T9" s="46"/>
      <c r="U9" s="48"/>
      <c r="V9" s="46"/>
      <c r="W9" s="46"/>
      <c r="X9" s="46"/>
      <c r="Y9" s="146"/>
      <c r="Z9" s="129"/>
      <c r="AA9" s="143"/>
      <c r="AB9" s="147"/>
      <c r="AC9" s="46"/>
      <c r="AD9" s="46"/>
      <c r="AE9" s="182"/>
      <c r="AF9" s="184"/>
      <c r="AG9" s="184"/>
      <c r="AH9" s="184"/>
      <c r="AI9" s="42"/>
      <c r="AJ9" s="247"/>
    </row>
    <row r="10" spans="1:36" ht="19.5" customHeight="1" thickTop="1">
      <c r="A10" s="247"/>
      <c r="B10" s="42"/>
      <c r="C10" s="187" t="s">
        <v>109</v>
      </c>
      <c r="D10" s="187"/>
      <c r="E10" s="187"/>
      <c r="F10" s="182">
        <v>3</v>
      </c>
      <c r="G10" s="46"/>
      <c r="H10" s="134"/>
      <c r="I10" s="46"/>
      <c r="J10" s="46"/>
      <c r="K10" s="46"/>
      <c r="L10" s="156"/>
      <c r="M10" s="46"/>
      <c r="N10" s="46"/>
      <c r="O10" s="48"/>
      <c r="P10" s="46"/>
      <c r="Q10" s="46"/>
      <c r="R10" s="46"/>
      <c r="S10" s="46"/>
      <c r="T10" s="46"/>
      <c r="U10" s="48"/>
      <c r="V10" s="46"/>
      <c r="W10" s="46"/>
      <c r="X10" s="51"/>
      <c r="Y10" s="48"/>
      <c r="Z10" s="47"/>
      <c r="AA10" s="46"/>
      <c r="AB10" s="46"/>
      <c r="AC10" s="57"/>
      <c r="AD10" s="46"/>
      <c r="AE10" s="182">
        <v>2</v>
      </c>
      <c r="AF10" s="213" t="s">
        <v>159</v>
      </c>
      <c r="AG10" s="214"/>
      <c r="AH10" s="215"/>
      <c r="AI10" s="42"/>
      <c r="AJ10" s="247"/>
    </row>
    <row r="11" spans="1:36" ht="19.5" customHeight="1">
      <c r="A11" s="247"/>
      <c r="B11" s="42"/>
      <c r="C11" s="187"/>
      <c r="D11" s="187"/>
      <c r="E11" s="187"/>
      <c r="F11" s="182"/>
      <c r="G11" s="52"/>
      <c r="H11" s="132"/>
      <c r="I11" s="59"/>
      <c r="J11" s="46"/>
      <c r="K11" s="46"/>
      <c r="L11" s="157"/>
      <c r="M11" s="46"/>
      <c r="N11" s="46"/>
      <c r="O11" s="48"/>
      <c r="P11" s="46"/>
      <c r="Q11" s="46"/>
      <c r="R11" s="46"/>
      <c r="S11" s="46"/>
      <c r="T11" s="46"/>
      <c r="U11" s="48"/>
      <c r="V11" s="46"/>
      <c r="W11" s="46"/>
      <c r="X11" s="51"/>
      <c r="Y11" s="48"/>
      <c r="Z11" s="47"/>
      <c r="AA11" s="46"/>
      <c r="AB11" s="59"/>
      <c r="AC11" s="55"/>
      <c r="AD11" s="52"/>
      <c r="AE11" s="182"/>
      <c r="AF11" s="216"/>
      <c r="AG11" s="217"/>
      <c r="AH11" s="218"/>
      <c r="AI11" s="42"/>
      <c r="AJ11" s="247"/>
    </row>
    <row r="12" spans="1:36" ht="19.5" customHeight="1" thickBot="1">
      <c r="A12" s="247"/>
      <c r="B12" s="42"/>
      <c r="C12" s="184" t="s">
        <v>110</v>
      </c>
      <c r="D12" s="184"/>
      <c r="E12" s="184"/>
      <c r="F12" s="182">
        <v>4</v>
      </c>
      <c r="G12" s="125"/>
      <c r="H12" s="137"/>
      <c r="I12" s="59"/>
      <c r="J12" s="46"/>
      <c r="K12" s="46"/>
      <c r="L12" s="157"/>
      <c r="M12" s="46"/>
      <c r="N12" s="46"/>
      <c r="O12" s="48"/>
      <c r="P12" s="46"/>
      <c r="Q12" s="76"/>
      <c r="R12" s="76"/>
      <c r="S12" s="76"/>
      <c r="T12" s="76"/>
      <c r="U12" s="48"/>
      <c r="V12" s="46"/>
      <c r="W12" s="46"/>
      <c r="X12" s="51"/>
      <c r="Y12" s="48"/>
      <c r="Z12" s="47"/>
      <c r="AA12" s="46"/>
      <c r="AB12" s="59"/>
      <c r="AC12" s="57"/>
      <c r="AD12" s="58"/>
      <c r="AE12" s="182">
        <v>1</v>
      </c>
      <c r="AF12" s="183" t="s">
        <v>158</v>
      </c>
      <c r="AG12" s="183"/>
      <c r="AH12" s="183"/>
      <c r="AI12" s="42"/>
      <c r="AJ12" s="247"/>
    </row>
    <row r="13" spans="1:36" ht="19.5" customHeight="1" thickTop="1">
      <c r="A13" s="247"/>
      <c r="B13" s="42"/>
      <c r="C13" s="184"/>
      <c r="D13" s="184"/>
      <c r="E13" s="184"/>
      <c r="F13" s="182"/>
      <c r="G13" s="46"/>
      <c r="H13" s="46"/>
      <c r="I13" s="46"/>
      <c r="J13" s="46"/>
      <c r="K13" s="46"/>
      <c r="L13" s="157"/>
      <c r="M13" s="46"/>
      <c r="N13" s="46"/>
      <c r="O13" s="48"/>
      <c r="P13" s="46"/>
      <c r="Q13" s="76"/>
      <c r="R13" s="76"/>
      <c r="S13" s="76"/>
      <c r="T13" s="76"/>
      <c r="U13" s="48"/>
      <c r="V13" s="46"/>
      <c r="W13" s="46"/>
      <c r="X13" s="51"/>
      <c r="Y13" s="48"/>
      <c r="Z13" s="47"/>
      <c r="AA13" s="46"/>
      <c r="AB13" s="46"/>
      <c r="AC13" s="46"/>
      <c r="AD13" s="46"/>
      <c r="AE13" s="182"/>
      <c r="AF13" s="183"/>
      <c r="AG13" s="183"/>
      <c r="AH13" s="183"/>
      <c r="AI13" s="42"/>
      <c r="AJ13" s="247"/>
    </row>
    <row r="14" spans="1:36" ht="19.5" customHeight="1" thickBot="1">
      <c r="A14" s="247"/>
      <c r="B14" s="42"/>
      <c r="C14" s="61"/>
      <c r="D14" s="61"/>
      <c r="E14" s="61"/>
      <c r="F14" s="43"/>
      <c r="G14" s="46"/>
      <c r="H14" s="46"/>
      <c r="I14" s="46"/>
      <c r="J14" s="46"/>
      <c r="K14" s="46"/>
      <c r="L14" s="157"/>
      <c r="M14" s="128"/>
      <c r="N14" s="129"/>
      <c r="O14" s="48"/>
      <c r="P14" s="46"/>
      <c r="Q14" s="76"/>
      <c r="R14" s="76"/>
      <c r="S14" s="76"/>
      <c r="T14" s="76"/>
      <c r="U14" s="48"/>
      <c r="V14" s="46"/>
      <c r="W14" s="46"/>
      <c r="X14" s="51"/>
      <c r="Y14" s="48"/>
      <c r="Z14" s="47"/>
      <c r="AA14" s="46"/>
      <c r="AB14" s="46"/>
      <c r="AC14" s="46"/>
      <c r="AD14" s="46"/>
      <c r="AE14" s="43"/>
      <c r="AF14" s="61"/>
      <c r="AG14" s="61"/>
      <c r="AH14" s="61"/>
      <c r="AI14" s="42"/>
      <c r="AJ14" s="247"/>
    </row>
    <row r="15" spans="1:36" ht="19.5" customHeight="1" thickTop="1">
      <c r="A15" s="247"/>
      <c r="B15" s="42"/>
      <c r="C15" s="61"/>
      <c r="D15" s="61"/>
      <c r="E15" s="61"/>
      <c r="F15" s="43"/>
      <c r="G15" s="46"/>
      <c r="H15" s="46"/>
      <c r="I15" s="46"/>
      <c r="J15" s="46"/>
      <c r="K15" s="46"/>
      <c r="L15" s="63"/>
      <c r="M15" s="46"/>
      <c r="N15" s="51"/>
      <c r="O15" s="48"/>
      <c r="P15" s="46"/>
      <c r="Q15" s="76"/>
      <c r="R15" s="76"/>
      <c r="S15" s="76"/>
      <c r="T15" s="76"/>
      <c r="U15" s="48"/>
      <c r="V15" s="46"/>
      <c r="W15" s="174"/>
      <c r="X15" s="127"/>
      <c r="Y15" s="48"/>
      <c r="Z15" s="47"/>
      <c r="AA15" s="46"/>
      <c r="AB15" s="46"/>
      <c r="AC15" s="46"/>
      <c r="AD15" s="46"/>
      <c r="AE15" s="43"/>
      <c r="AF15" s="61"/>
      <c r="AG15" s="61"/>
      <c r="AH15" s="61"/>
      <c r="AI15" s="42"/>
      <c r="AJ15" s="247"/>
    </row>
    <row r="16" spans="1:36" ht="19.5" customHeight="1" thickBot="1">
      <c r="A16" s="247"/>
      <c r="B16" s="42"/>
      <c r="C16" s="184" t="s">
        <v>111</v>
      </c>
      <c r="D16" s="184"/>
      <c r="E16" s="184"/>
      <c r="F16" s="182">
        <v>1</v>
      </c>
      <c r="G16" s="125"/>
      <c r="H16" s="129"/>
      <c r="I16" s="46"/>
      <c r="J16" s="46"/>
      <c r="K16" s="46"/>
      <c r="L16" s="63"/>
      <c r="M16" s="46"/>
      <c r="N16" s="51"/>
      <c r="O16" s="48"/>
      <c r="P16" s="46"/>
      <c r="Q16" s="76"/>
      <c r="R16" s="76"/>
      <c r="S16" s="76"/>
      <c r="T16" s="76"/>
      <c r="U16" s="48"/>
      <c r="V16" s="46"/>
      <c r="W16" s="175"/>
      <c r="X16" s="131"/>
      <c r="Y16" s="48"/>
      <c r="Z16" s="47"/>
      <c r="AA16" s="46"/>
      <c r="AB16" s="46"/>
      <c r="AC16" s="46"/>
      <c r="AD16" s="51"/>
      <c r="AE16" s="182">
        <v>4</v>
      </c>
      <c r="AF16" s="200" t="s">
        <v>157</v>
      </c>
      <c r="AG16" s="201"/>
      <c r="AH16" s="202"/>
      <c r="AI16" s="42"/>
      <c r="AJ16" s="247"/>
    </row>
    <row r="17" spans="1:36" ht="19.5" customHeight="1" thickTop="1">
      <c r="A17" s="247"/>
      <c r="B17" s="42"/>
      <c r="C17" s="184"/>
      <c r="D17" s="184"/>
      <c r="E17" s="184"/>
      <c r="F17" s="182"/>
      <c r="G17" s="46"/>
      <c r="H17" s="127"/>
      <c r="I17" s="185" t="s">
        <v>28</v>
      </c>
      <c r="J17" s="185"/>
      <c r="K17" s="46"/>
      <c r="L17" s="63"/>
      <c r="M17" s="46"/>
      <c r="N17" s="51"/>
      <c r="O17" s="48"/>
      <c r="P17" s="46"/>
      <c r="Q17" s="76"/>
      <c r="R17" s="76"/>
      <c r="S17" s="76"/>
      <c r="T17" s="76"/>
      <c r="U17" s="48"/>
      <c r="V17" s="46"/>
      <c r="W17" s="175"/>
      <c r="X17" s="131"/>
      <c r="Y17" s="48"/>
      <c r="Z17" s="47"/>
      <c r="AA17" s="185" t="s">
        <v>52</v>
      </c>
      <c r="AB17" s="186"/>
      <c r="AC17" s="55"/>
      <c r="AD17" s="52"/>
      <c r="AE17" s="182"/>
      <c r="AF17" s="203"/>
      <c r="AG17" s="204"/>
      <c r="AH17" s="205"/>
      <c r="AI17" s="42"/>
      <c r="AJ17" s="247"/>
    </row>
    <row r="18" spans="1:36" ht="19.5" customHeight="1">
      <c r="A18" s="247"/>
      <c r="B18" s="42"/>
      <c r="C18" s="183" t="s">
        <v>112</v>
      </c>
      <c r="D18" s="183"/>
      <c r="E18" s="183"/>
      <c r="F18" s="182">
        <v>2</v>
      </c>
      <c r="G18" s="56"/>
      <c r="H18" s="131"/>
      <c r="I18" s="185"/>
      <c r="J18" s="185"/>
      <c r="K18" s="46"/>
      <c r="L18" s="63"/>
      <c r="M18" s="46"/>
      <c r="N18" s="51"/>
      <c r="O18" s="48"/>
      <c r="P18" s="46"/>
      <c r="Q18" s="46"/>
      <c r="R18" s="46"/>
      <c r="S18" s="46"/>
      <c r="T18" s="46"/>
      <c r="U18" s="48"/>
      <c r="V18" s="46"/>
      <c r="W18" s="175"/>
      <c r="X18" s="131"/>
      <c r="Y18" s="48"/>
      <c r="Z18" s="47"/>
      <c r="AA18" s="185"/>
      <c r="AB18" s="186"/>
      <c r="AC18" s="57"/>
      <c r="AD18" s="58"/>
      <c r="AE18" s="182">
        <v>3</v>
      </c>
      <c r="AF18" s="200" t="s">
        <v>156</v>
      </c>
      <c r="AG18" s="201"/>
      <c r="AH18" s="202"/>
      <c r="AI18" s="42"/>
      <c r="AJ18" s="247"/>
    </row>
    <row r="19" spans="1:36" ht="19.5" customHeight="1" thickBot="1">
      <c r="A19" s="247"/>
      <c r="B19" s="42"/>
      <c r="C19" s="183"/>
      <c r="D19" s="183"/>
      <c r="E19" s="183"/>
      <c r="F19" s="182"/>
      <c r="G19" s="55"/>
      <c r="H19" s="132"/>
      <c r="I19" s="128"/>
      <c r="J19" s="129"/>
      <c r="K19" s="129"/>
      <c r="L19" s="130"/>
      <c r="M19" s="56"/>
      <c r="N19" s="51"/>
      <c r="O19" s="48"/>
      <c r="P19" s="46"/>
      <c r="Q19" s="46"/>
      <c r="R19" s="46"/>
      <c r="S19" s="46"/>
      <c r="T19" s="46"/>
      <c r="U19" s="48"/>
      <c r="V19" s="46"/>
      <c r="W19" s="175"/>
      <c r="X19" s="131"/>
      <c r="Y19" s="135"/>
      <c r="Z19" s="136"/>
      <c r="AA19" s="129"/>
      <c r="AB19" s="126"/>
      <c r="AC19" s="55"/>
      <c r="AD19" s="46"/>
      <c r="AE19" s="182"/>
      <c r="AF19" s="203"/>
      <c r="AG19" s="204"/>
      <c r="AH19" s="205"/>
      <c r="AI19" s="42"/>
      <c r="AJ19" s="247"/>
    </row>
    <row r="20" spans="1:36" ht="19.5" customHeight="1" thickBot="1" thickTop="1">
      <c r="A20" s="247"/>
      <c r="B20" s="42"/>
      <c r="C20" s="183" t="s">
        <v>113</v>
      </c>
      <c r="D20" s="183"/>
      <c r="E20" s="183"/>
      <c r="F20" s="182">
        <v>3</v>
      </c>
      <c r="G20" s="46"/>
      <c r="H20" s="60"/>
      <c r="I20" s="46"/>
      <c r="J20" s="46"/>
      <c r="K20" s="46"/>
      <c r="L20" s="70"/>
      <c r="M20" s="46"/>
      <c r="N20" s="51"/>
      <c r="O20" s="48"/>
      <c r="P20" s="46"/>
      <c r="Q20" s="46"/>
      <c r="R20" s="46"/>
      <c r="S20" s="46"/>
      <c r="T20" s="46"/>
      <c r="U20" s="48"/>
      <c r="V20" s="131"/>
      <c r="W20" s="46"/>
      <c r="X20" s="46"/>
      <c r="Y20" s="71"/>
      <c r="Z20" s="65"/>
      <c r="AA20" s="46"/>
      <c r="AB20" s="131"/>
      <c r="AC20" s="129"/>
      <c r="AD20" s="126"/>
      <c r="AE20" s="182" t="s">
        <v>164</v>
      </c>
      <c r="AF20" s="307" t="s">
        <v>96</v>
      </c>
      <c r="AG20" s="308"/>
      <c r="AH20" s="309"/>
      <c r="AI20" s="42"/>
      <c r="AJ20" s="247"/>
    </row>
    <row r="21" spans="1:36" ht="19.5" customHeight="1" thickTop="1">
      <c r="A21" s="247"/>
      <c r="B21" s="42"/>
      <c r="C21" s="183"/>
      <c r="D21" s="183"/>
      <c r="E21" s="183"/>
      <c r="F21" s="182"/>
      <c r="G21" s="52"/>
      <c r="H21" s="53"/>
      <c r="I21" s="66"/>
      <c r="J21" s="59"/>
      <c r="K21" s="46"/>
      <c r="L21" s="70"/>
      <c r="M21" s="46"/>
      <c r="N21" s="51"/>
      <c r="O21" s="48"/>
      <c r="P21" s="46"/>
      <c r="Q21" s="46"/>
      <c r="R21" s="46"/>
      <c r="S21" s="46"/>
      <c r="T21" s="46"/>
      <c r="U21" s="48"/>
      <c r="V21" s="131"/>
      <c r="W21" s="46"/>
      <c r="X21" s="46"/>
      <c r="Y21" s="71"/>
      <c r="Z21" s="65"/>
      <c r="AA21" s="59"/>
      <c r="AB21" s="67"/>
      <c r="AC21" s="56"/>
      <c r="AD21" s="46"/>
      <c r="AE21" s="182"/>
      <c r="AF21" s="310"/>
      <c r="AG21" s="311"/>
      <c r="AH21" s="312"/>
      <c r="AI21" s="42"/>
      <c r="AJ21" s="247"/>
    </row>
    <row r="22" spans="1:36" ht="19.5" customHeight="1">
      <c r="A22" s="247"/>
      <c r="B22" s="42"/>
      <c r="C22" s="200" t="s">
        <v>94</v>
      </c>
      <c r="D22" s="201"/>
      <c r="E22" s="202"/>
      <c r="F22" s="182" t="s">
        <v>163</v>
      </c>
      <c r="G22" s="58"/>
      <c r="H22" s="60"/>
      <c r="I22" s="66"/>
      <c r="J22" s="59"/>
      <c r="K22" s="46"/>
      <c r="L22" s="70"/>
      <c r="M22" s="46"/>
      <c r="N22" s="51"/>
      <c r="O22" s="48"/>
      <c r="P22" s="46"/>
      <c r="Q22" s="46"/>
      <c r="R22" s="46"/>
      <c r="S22" s="46"/>
      <c r="T22" s="46"/>
      <c r="U22" s="48"/>
      <c r="V22" s="131"/>
      <c r="W22" s="46"/>
      <c r="X22" s="46"/>
      <c r="Y22" s="71"/>
      <c r="Z22" s="65"/>
      <c r="AA22" s="59"/>
      <c r="AB22" s="67"/>
      <c r="AC22" s="57"/>
      <c r="AD22" s="58"/>
      <c r="AE22" s="182">
        <v>1</v>
      </c>
      <c r="AF22" s="200" t="s">
        <v>155</v>
      </c>
      <c r="AG22" s="201"/>
      <c r="AH22" s="202"/>
      <c r="AI22" s="42"/>
      <c r="AJ22" s="247"/>
    </row>
    <row r="23" spans="1:36" ht="19.5" customHeight="1">
      <c r="A23" s="248"/>
      <c r="B23" s="42"/>
      <c r="C23" s="203"/>
      <c r="D23" s="204"/>
      <c r="E23" s="205"/>
      <c r="F23" s="182"/>
      <c r="G23" s="46"/>
      <c r="H23" s="46"/>
      <c r="I23" s="46"/>
      <c r="J23" s="46"/>
      <c r="K23" s="46"/>
      <c r="L23" s="70"/>
      <c r="M23" s="46"/>
      <c r="N23" s="51"/>
      <c r="O23" s="48"/>
      <c r="P23" s="46"/>
      <c r="Q23" s="46"/>
      <c r="R23" s="46"/>
      <c r="S23" s="46"/>
      <c r="T23" s="46"/>
      <c r="U23" s="48"/>
      <c r="V23" s="131"/>
      <c r="W23" s="46"/>
      <c r="X23" s="46"/>
      <c r="Y23" s="71"/>
      <c r="Z23" s="65"/>
      <c r="AA23" s="59"/>
      <c r="AB23" s="59"/>
      <c r="AC23" s="46"/>
      <c r="AD23" s="46"/>
      <c r="AE23" s="182"/>
      <c r="AF23" s="203"/>
      <c r="AG23" s="204"/>
      <c r="AH23" s="205"/>
      <c r="AI23" s="42"/>
      <c r="AJ23" s="248"/>
    </row>
    <row r="24" spans="1:36" ht="19.5" customHeight="1" thickBot="1">
      <c r="A24" s="65"/>
      <c r="B24" s="42"/>
      <c r="C24" s="61"/>
      <c r="D24" s="61"/>
      <c r="E24" s="61"/>
      <c r="F24" s="43"/>
      <c r="G24" s="46"/>
      <c r="H24" s="46"/>
      <c r="I24" s="46"/>
      <c r="J24" s="46"/>
      <c r="K24" s="46"/>
      <c r="L24" s="70"/>
      <c r="M24" s="46"/>
      <c r="N24" s="51"/>
      <c r="O24" s="112"/>
      <c r="P24" s="46"/>
      <c r="Q24" s="46"/>
      <c r="R24" s="46"/>
      <c r="S24" s="46"/>
      <c r="T24" s="46"/>
      <c r="U24" s="146"/>
      <c r="V24" s="137"/>
      <c r="W24" s="46"/>
      <c r="X24" s="46"/>
      <c r="Y24" s="71"/>
      <c r="Z24" s="65"/>
      <c r="AA24" s="43"/>
      <c r="AB24" s="43"/>
      <c r="AC24" s="46"/>
      <c r="AD24" s="46"/>
      <c r="AE24" s="43"/>
      <c r="AF24" s="62"/>
      <c r="AG24" s="62"/>
      <c r="AH24" s="62"/>
      <c r="AI24" s="42"/>
      <c r="AJ24" s="65"/>
    </row>
    <row r="25" spans="1:36" ht="19.5" customHeight="1" thickTop="1">
      <c r="A25" s="65"/>
      <c r="B25" s="42"/>
      <c r="C25" s="61"/>
      <c r="D25" s="61"/>
      <c r="E25" s="61"/>
      <c r="F25" s="43"/>
      <c r="G25" s="46"/>
      <c r="H25" s="46"/>
      <c r="I25" s="46"/>
      <c r="J25" s="46"/>
      <c r="K25" s="46"/>
      <c r="L25" s="70"/>
      <c r="M25" s="46"/>
      <c r="N25" s="46"/>
      <c r="O25" s="172"/>
      <c r="P25" s="127"/>
      <c r="Q25" s="46"/>
      <c r="R25" s="46"/>
      <c r="S25" s="46"/>
      <c r="T25" s="46"/>
      <c r="U25" s="172"/>
      <c r="V25" s="51"/>
      <c r="W25" s="46"/>
      <c r="X25" s="46"/>
      <c r="Y25" s="71"/>
      <c r="Z25" s="65"/>
      <c r="AA25" s="43"/>
      <c r="AB25" s="43"/>
      <c r="AC25" s="46"/>
      <c r="AD25" s="46"/>
      <c r="AE25" s="43"/>
      <c r="AF25" s="62"/>
      <c r="AG25" s="62"/>
      <c r="AH25" s="62"/>
      <c r="AI25" s="42"/>
      <c r="AJ25" s="65"/>
    </row>
    <row r="26" spans="1:36" ht="19.5" customHeight="1" thickBot="1">
      <c r="A26" s="246" t="s">
        <v>105</v>
      </c>
      <c r="B26" s="42"/>
      <c r="C26" s="313" t="s">
        <v>114</v>
      </c>
      <c r="D26" s="313"/>
      <c r="E26" s="313"/>
      <c r="F26" s="182" t="s">
        <v>165</v>
      </c>
      <c r="G26" s="125"/>
      <c r="H26" s="129"/>
      <c r="I26" s="46"/>
      <c r="J26" s="46"/>
      <c r="K26" s="46"/>
      <c r="L26" s="70"/>
      <c r="M26" s="46"/>
      <c r="N26" s="46"/>
      <c r="O26" s="173"/>
      <c r="P26" s="131"/>
      <c r="Q26" s="74"/>
      <c r="R26" s="74"/>
      <c r="S26" s="74"/>
      <c r="T26" s="74"/>
      <c r="U26" s="173"/>
      <c r="V26" s="51"/>
      <c r="W26" s="46"/>
      <c r="X26" s="46"/>
      <c r="Y26" s="71"/>
      <c r="Z26" s="65"/>
      <c r="AA26" s="46"/>
      <c r="AB26" s="46"/>
      <c r="AC26" s="46"/>
      <c r="AD26" s="46"/>
      <c r="AE26" s="182">
        <v>4</v>
      </c>
      <c r="AF26" s="183" t="s">
        <v>154</v>
      </c>
      <c r="AG26" s="183"/>
      <c r="AH26" s="183"/>
      <c r="AI26" s="42"/>
      <c r="AJ26" s="249" t="s">
        <v>101</v>
      </c>
    </row>
    <row r="27" spans="1:36" ht="19.5" customHeight="1" thickTop="1">
      <c r="A27" s="247"/>
      <c r="B27" s="42"/>
      <c r="C27" s="313"/>
      <c r="D27" s="313"/>
      <c r="E27" s="313"/>
      <c r="F27" s="182"/>
      <c r="G27" s="46"/>
      <c r="H27" s="127"/>
      <c r="I27" s="185" t="s">
        <v>16</v>
      </c>
      <c r="J27" s="185"/>
      <c r="K27" s="46"/>
      <c r="L27" s="70"/>
      <c r="M27" s="46"/>
      <c r="N27" s="46"/>
      <c r="O27" s="173"/>
      <c r="P27" s="131"/>
      <c r="Q27" s="74"/>
      <c r="R27" s="74"/>
      <c r="S27" s="74"/>
      <c r="T27" s="74"/>
      <c r="U27" s="173"/>
      <c r="V27" s="51"/>
      <c r="W27" s="46"/>
      <c r="X27" s="46"/>
      <c r="Y27" s="71"/>
      <c r="Z27" s="65"/>
      <c r="AA27" s="185" t="s">
        <v>34</v>
      </c>
      <c r="AB27" s="186"/>
      <c r="AC27" s="55"/>
      <c r="AD27" s="52"/>
      <c r="AE27" s="182"/>
      <c r="AF27" s="183"/>
      <c r="AG27" s="183"/>
      <c r="AH27" s="183"/>
      <c r="AI27" s="42"/>
      <c r="AJ27" s="250"/>
    </row>
    <row r="28" spans="1:36" ht="19.5" customHeight="1">
      <c r="A28" s="247"/>
      <c r="B28" s="42"/>
      <c r="C28" s="206" t="s">
        <v>115</v>
      </c>
      <c r="D28" s="206"/>
      <c r="E28" s="206"/>
      <c r="F28" s="182">
        <v>2</v>
      </c>
      <c r="G28" s="56"/>
      <c r="H28" s="131"/>
      <c r="I28" s="185"/>
      <c r="J28" s="185"/>
      <c r="K28" s="46"/>
      <c r="L28" s="70"/>
      <c r="M28" s="46"/>
      <c r="N28" s="46"/>
      <c r="O28" s="173"/>
      <c r="P28" s="131"/>
      <c r="Q28" s="74"/>
      <c r="R28" s="74"/>
      <c r="S28" s="74"/>
      <c r="T28" s="74"/>
      <c r="U28" s="173"/>
      <c r="V28" s="51"/>
      <c r="W28" s="46"/>
      <c r="X28" s="46"/>
      <c r="Y28" s="71"/>
      <c r="Z28" s="65"/>
      <c r="AA28" s="185"/>
      <c r="AB28" s="186"/>
      <c r="AC28" s="57"/>
      <c r="AD28" s="58"/>
      <c r="AE28" s="182">
        <v>3</v>
      </c>
      <c r="AF28" s="206" t="s">
        <v>153</v>
      </c>
      <c r="AG28" s="206"/>
      <c r="AH28" s="206"/>
      <c r="AI28" s="42"/>
      <c r="AJ28" s="250"/>
    </row>
    <row r="29" spans="1:36" ht="19.5" customHeight="1" thickBot="1">
      <c r="A29" s="247"/>
      <c r="B29" s="42"/>
      <c r="C29" s="206"/>
      <c r="D29" s="206"/>
      <c r="E29" s="206"/>
      <c r="F29" s="182"/>
      <c r="G29" s="55"/>
      <c r="H29" s="132"/>
      <c r="I29" s="128"/>
      <c r="J29" s="129"/>
      <c r="K29" s="129"/>
      <c r="L29" s="133"/>
      <c r="M29" s="46"/>
      <c r="N29" s="46"/>
      <c r="O29" s="173"/>
      <c r="P29" s="131"/>
      <c r="Q29" s="74"/>
      <c r="R29" s="74"/>
      <c r="S29" s="74"/>
      <c r="T29" s="74"/>
      <c r="U29" s="173"/>
      <c r="V29" s="51"/>
      <c r="W29" s="46"/>
      <c r="X29" s="46"/>
      <c r="Y29" s="135"/>
      <c r="Z29" s="140"/>
      <c r="AA29" s="129"/>
      <c r="AB29" s="126"/>
      <c r="AC29" s="55"/>
      <c r="AD29" s="46"/>
      <c r="AE29" s="182"/>
      <c r="AF29" s="206"/>
      <c r="AG29" s="206"/>
      <c r="AH29" s="206"/>
      <c r="AI29" s="42"/>
      <c r="AJ29" s="250"/>
    </row>
    <row r="30" spans="1:36" ht="19.5" customHeight="1" thickTop="1">
      <c r="A30" s="247"/>
      <c r="B30" s="42"/>
      <c r="C30" s="187" t="s">
        <v>116</v>
      </c>
      <c r="D30" s="187"/>
      <c r="E30" s="187"/>
      <c r="F30" s="182">
        <v>3</v>
      </c>
      <c r="G30" s="46"/>
      <c r="H30" s="60"/>
      <c r="I30" s="46"/>
      <c r="J30" s="46"/>
      <c r="K30" s="46"/>
      <c r="L30" s="155"/>
      <c r="M30" s="46"/>
      <c r="N30" s="46"/>
      <c r="O30" s="173"/>
      <c r="P30" s="131"/>
      <c r="Q30" s="74"/>
      <c r="R30" s="74"/>
      <c r="S30" s="74"/>
      <c r="T30" s="74"/>
      <c r="U30" s="173"/>
      <c r="V30" s="51"/>
      <c r="W30" s="46"/>
      <c r="X30" s="51"/>
      <c r="Y30" s="71"/>
      <c r="Z30" s="69"/>
      <c r="AA30" s="46"/>
      <c r="AB30" s="131"/>
      <c r="AC30" s="58"/>
      <c r="AD30" s="51"/>
      <c r="AE30" s="182">
        <v>2</v>
      </c>
      <c r="AF30" s="187" t="s">
        <v>152</v>
      </c>
      <c r="AG30" s="187"/>
      <c r="AH30" s="187"/>
      <c r="AI30" s="42"/>
      <c r="AJ30" s="250"/>
    </row>
    <row r="31" spans="1:36" ht="19.5" customHeight="1">
      <c r="A31" s="247"/>
      <c r="B31" s="42"/>
      <c r="C31" s="187"/>
      <c r="D31" s="187"/>
      <c r="E31" s="187"/>
      <c r="F31" s="182"/>
      <c r="G31" s="52"/>
      <c r="H31" s="53"/>
      <c r="I31" s="46"/>
      <c r="J31" s="46"/>
      <c r="K31" s="46"/>
      <c r="L31" s="153"/>
      <c r="M31" s="46"/>
      <c r="N31" s="46"/>
      <c r="O31" s="173"/>
      <c r="P31" s="131"/>
      <c r="Q31" s="74"/>
      <c r="R31" s="188" t="s">
        <v>69</v>
      </c>
      <c r="S31" s="189"/>
      <c r="T31" s="74"/>
      <c r="U31" s="173"/>
      <c r="V31" s="51"/>
      <c r="W31" s="46"/>
      <c r="X31" s="51"/>
      <c r="Y31" s="71"/>
      <c r="Z31" s="69"/>
      <c r="AA31" s="59"/>
      <c r="AB31" s="138"/>
      <c r="AC31" s="52"/>
      <c r="AD31" s="53"/>
      <c r="AE31" s="182"/>
      <c r="AF31" s="187"/>
      <c r="AG31" s="187"/>
      <c r="AH31" s="187"/>
      <c r="AI31" s="42"/>
      <c r="AJ31" s="250"/>
    </row>
    <row r="32" spans="1:36" ht="19.5" customHeight="1" thickBot="1">
      <c r="A32" s="247"/>
      <c r="B32" s="42"/>
      <c r="C32" s="183" t="s">
        <v>117</v>
      </c>
      <c r="D32" s="183"/>
      <c r="E32" s="183"/>
      <c r="F32" s="182">
        <v>4</v>
      </c>
      <c r="G32" s="58"/>
      <c r="H32" s="60"/>
      <c r="I32" s="46"/>
      <c r="J32" s="46"/>
      <c r="K32" s="46"/>
      <c r="L32" s="153"/>
      <c r="M32" s="46"/>
      <c r="N32" s="46"/>
      <c r="O32" s="173"/>
      <c r="P32" s="131"/>
      <c r="Q32" s="74"/>
      <c r="R32" s="190"/>
      <c r="S32" s="191"/>
      <c r="T32" s="74"/>
      <c r="U32" s="173"/>
      <c r="V32" s="51"/>
      <c r="W32" s="46"/>
      <c r="X32" s="51"/>
      <c r="Y32" s="71"/>
      <c r="Z32" s="69"/>
      <c r="AA32" s="46"/>
      <c r="AB32" s="131"/>
      <c r="AC32" s="129"/>
      <c r="AD32" s="126"/>
      <c r="AE32" s="182">
        <v>1</v>
      </c>
      <c r="AF32" s="184" t="s">
        <v>151</v>
      </c>
      <c r="AG32" s="184"/>
      <c r="AH32" s="184"/>
      <c r="AI32" s="42"/>
      <c r="AJ32" s="250"/>
    </row>
    <row r="33" spans="1:36" ht="19.5" customHeight="1" thickTop="1">
      <c r="A33" s="247"/>
      <c r="B33" s="42"/>
      <c r="C33" s="183"/>
      <c r="D33" s="183"/>
      <c r="E33" s="183"/>
      <c r="F33" s="182"/>
      <c r="G33" s="46"/>
      <c r="H33" s="46"/>
      <c r="I33" s="46"/>
      <c r="J33" s="46"/>
      <c r="K33" s="46"/>
      <c r="L33" s="153"/>
      <c r="M33" s="46"/>
      <c r="N33" s="46"/>
      <c r="O33" s="173"/>
      <c r="P33" s="131"/>
      <c r="Q33" s="46"/>
      <c r="R33" s="190"/>
      <c r="S33" s="191"/>
      <c r="T33" s="46"/>
      <c r="U33" s="173"/>
      <c r="V33" s="51"/>
      <c r="W33" s="46"/>
      <c r="X33" s="51"/>
      <c r="Y33" s="71"/>
      <c r="Z33" s="69"/>
      <c r="AA33" s="46"/>
      <c r="AB33" s="46"/>
      <c r="AC33" s="46"/>
      <c r="AD33" s="46"/>
      <c r="AE33" s="182"/>
      <c r="AF33" s="184"/>
      <c r="AG33" s="184"/>
      <c r="AH33" s="184"/>
      <c r="AI33" s="42"/>
      <c r="AJ33" s="250"/>
    </row>
    <row r="34" spans="1:36" ht="19.5" customHeight="1" thickBot="1">
      <c r="A34" s="247"/>
      <c r="B34" s="42"/>
      <c r="C34" s="61"/>
      <c r="D34" s="61"/>
      <c r="E34" s="61"/>
      <c r="F34" s="43"/>
      <c r="G34" s="46"/>
      <c r="H34" s="46"/>
      <c r="I34" s="46"/>
      <c r="J34" s="46"/>
      <c r="K34" s="46"/>
      <c r="L34" s="153"/>
      <c r="M34" s="128"/>
      <c r="N34" s="129"/>
      <c r="O34" s="173"/>
      <c r="P34" s="131"/>
      <c r="Q34" s="46"/>
      <c r="R34" s="190"/>
      <c r="S34" s="191"/>
      <c r="T34" s="46"/>
      <c r="U34" s="173"/>
      <c r="V34" s="51"/>
      <c r="W34" s="57"/>
      <c r="X34" s="60"/>
      <c r="Y34" s="71"/>
      <c r="Z34" s="69"/>
      <c r="AA34" s="46"/>
      <c r="AB34" s="46"/>
      <c r="AC34" s="46"/>
      <c r="AD34" s="46"/>
      <c r="AE34" s="43"/>
      <c r="AF34" s="61"/>
      <c r="AG34" s="61"/>
      <c r="AH34" s="61"/>
      <c r="AI34" s="42"/>
      <c r="AJ34" s="250"/>
    </row>
    <row r="35" spans="1:36" ht="19.5" customHeight="1" thickTop="1">
      <c r="A35" s="247"/>
      <c r="B35" s="42"/>
      <c r="C35" s="61"/>
      <c r="D35" s="61"/>
      <c r="E35" s="61"/>
      <c r="F35" s="43"/>
      <c r="G35" s="46"/>
      <c r="H35" s="46"/>
      <c r="I35" s="46"/>
      <c r="J35" s="46"/>
      <c r="K35" s="48"/>
      <c r="L35" s="64"/>
      <c r="M35" s="56"/>
      <c r="N35" s="46"/>
      <c r="O35" s="48"/>
      <c r="P35" s="131"/>
      <c r="Q35" s="46"/>
      <c r="R35" s="190"/>
      <c r="S35" s="191"/>
      <c r="T35" s="46"/>
      <c r="U35" s="173"/>
      <c r="V35" s="47"/>
      <c r="W35" s="46"/>
      <c r="X35" s="51"/>
      <c r="Y35" s="71"/>
      <c r="Z35" s="69"/>
      <c r="AA35" s="46"/>
      <c r="AB35" s="46"/>
      <c r="AC35" s="46"/>
      <c r="AD35" s="46"/>
      <c r="AE35" s="43"/>
      <c r="AF35" s="61"/>
      <c r="AG35" s="61"/>
      <c r="AH35" s="61"/>
      <c r="AI35" s="42"/>
      <c r="AJ35" s="250"/>
    </row>
    <row r="36" spans="1:36" ht="19.5" customHeight="1" thickBot="1">
      <c r="A36" s="247"/>
      <c r="B36" s="42"/>
      <c r="C36" s="194" t="s">
        <v>118</v>
      </c>
      <c r="D36" s="195"/>
      <c r="E36" s="196"/>
      <c r="F36" s="182">
        <v>1</v>
      </c>
      <c r="G36" s="125"/>
      <c r="H36" s="129"/>
      <c r="I36" s="46"/>
      <c r="J36" s="46"/>
      <c r="K36" s="46"/>
      <c r="L36" s="63"/>
      <c r="M36" s="46"/>
      <c r="N36" s="46"/>
      <c r="O36" s="48"/>
      <c r="P36" s="131"/>
      <c r="Q36" s="46"/>
      <c r="R36" s="190"/>
      <c r="S36" s="191"/>
      <c r="T36" s="46"/>
      <c r="U36" s="173"/>
      <c r="V36" s="46"/>
      <c r="W36" s="46"/>
      <c r="X36" s="51"/>
      <c r="Y36" s="48"/>
      <c r="Z36" s="46"/>
      <c r="AA36" s="46"/>
      <c r="AB36" s="49"/>
      <c r="AC36" s="50"/>
      <c r="AD36" s="51"/>
      <c r="AE36" s="182">
        <v>4</v>
      </c>
      <c r="AF36" s="200" t="s">
        <v>150</v>
      </c>
      <c r="AG36" s="201"/>
      <c r="AH36" s="202"/>
      <c r="AI36" s="42"/>
      <c r="AJ36" s="250"/>
    </row>
    <row r="37" spans="1:36" ht="19.5" customHeight="1" thickTop="1">
      <c r="A37" s="247"/>
      <c r="B37" s="42"/>
      <c r="C37" s="197"/>
      <c r="D37" s="198"/>
      <c r="E37" s="199"/>
      <c r="F37" s="182"/>
      <c r="G37" s="46"/>
      <c r="H37" s="127"/>
      <c r="I37" s="185" t="s">
        <v>47</v>
      </c>
      <c r="J37" s="185"/>
      <c r="K37" s="46"/>
      <c r="L37" s="63"/>
      <c r="M37" s="46"/>
      <c r="N37" s="46"/>
      <c r="O37" s="78"/>
      <c r="P37" s="179"/>
      <c r="Q37" s="54"/>
      <c r="R37" s="190"/>
      <c r="S37" s="191"/>
      <c r="T37" s="54"/>
      <c r="U37" s="178"/>
      <c r="V37" s="54"/>
      <c r="W37" s="46"/>
      <c r="X37" s="51"/>
      <c r="Y37" s="48"/>
      <c r="Z37" s="46"/>
      <c r="AA37" s="185" t="s">
        <v>51</v>
      </c>
      <c r="AB37" s="185"/>
      <c r="AC37" s="55"/>
      <c r="AD37" s="53"/>
      <c r="AE37" s="182"/>
      <c r="AF37" s="203"/>
      <c r="AG37" s="204"/>
      <c r="AH37" s="205"/>
      <c r="AI37" s="42"/>
      <c r="AJ37" s="250"/>
    </row>
    <row r="38" spans="1:36" ht="19.5" customHeight="1">
      <c r="A38" s="247"/>
      <c r="B38" s="42"/>
      <c r="C38" s="200" t="s">
        <v>98</v>
      </c>
      <c r="D38" s="201"/>
      <c r="E38" s="202"/>
      <c r="F38" s="182">
        <v>2</v>
      </c>
      <c r="G38" s="56"/>
      <c r="H38" s="131"/>
      <c r="I38" s="185"/>
      <c r="J38" s="185"/>
      <c r="K38" s="46"/>
      <c r="L38" s="63"/>
      <c r="M38" s="46"/>
      <c r="N38" s="46"/>
      <c r="O38" s="48"/>
      <c r="P38" s="131"/>
      <c r="Q38" s="46"/>
      <c r="R38" s="190"/>
      <c r="S38" s="191"/>
      <c r="T38" s="46"/>
      <c r="U38" s="173"/>
      <c r="V38" s="46"/>
      <c r="W38" s="46"/>
      <c r="X38" s="51"/>
      <c r="Y38" s="48"/>
      <c r="Z38" s="46"/>
      <c r="AA38" s="185"/>
      <c r="AB38" s="185"/>
      <c r="AC38" s="57"/>
      <c r="AD38" s="58"/>
      <c r="AE38" s="182">
        <v>3</v>
      </c>
      <c r="AF38" s="200" t="s">
        <v>149</v>
      </c>
      <c r="AG38" s="201"/>
      <c r="AH38" s="202"/>
      <c r="AI38" s="42"/>
      <c r="AJ38" s="250"/>
    </row>
    <row r="39" spans="1:36" ht="19.5" customHeight="1" thickBot="1">
      <c r="A39" s="247"/>
      <c r="B39" s="42"/>
      <c r="C39" s="203"/>
      <c r="D39" s="204"/>
      <c r="E39" s="205"/>
      <c r="F39" s="182"/>
      <c r="G39" s="55"/>
      <c r="H39" s="132"/>
      <c r="I39" s="128"/>
      <c r="J39" s="129"/>
      <c r="K39" s="129"/>
      <c r="L39" s="141"/>
      <c r="M39" s="46"/>
      <c r="N39" s="46"/>
      <c r="O39" s="48"/>
      <c r="P39" s="131"/>
      <c r="Q39" s="46"/>
      <c r="R39" s="190"/>
      <c r="S39" s="191"/>
      <c r="T39" s="46"/>
      <c r="U39" s="173"/>
      <c r="V39" s="46"/>
      <c r="W39" s="46"/>
      <c r="X39" s="51"/>
      <c r="Y39" s="142"/>
      <c r="Z39" s="129"/>
      <c r="AA39" s="143"/>
      <c r="AB39" s="144"/>
      <c r="AC39" s="55"/>
      <c r="AD39" s="46"/>
      <c r="AE39" s="182"/>
      <c r="AF39" s="203"/>
      <c r="AG39" s="204"/>
      <c r="AH39" s="205"/>
      <c r="AI39" s="42"/>
      <c r="AJ39" s="250"/>
    </row>
    <row r="40" spans="1:36" ht="19.5" customHeight="1" thickBot="1" thickTop="1">
      <c r="A40" s="247"/>
      <c r="B40" s="42"/>
      <c r="C40" s="213" t="s">
        <v>119</v>
      </c>
      <c r="D40" s="214"/>
      <c r="E40" s="215"/>
      <c r="F40" s="182">
        <v>3</v>
      </c>
      <c r="G40" s="46"/>
      <c r="H40" s="60"/>
      <c r="I40" s="46"/>
      <c r="J40" s="46"/>
      <c r="K40" s="46"/>
      <c r="L40" s="47"/>
      <c r="M40" s="46"/>
      <c r="N40" s="46"/>
      <c r="O40" s="48"/>
      <c r="P40" s="131"/>
      <c r="Q40" s="46"/>
      <c r="R40" s="190"/>
      <c r="S40" s="191"/>
      <c r="T40" s="46"/>
      <c r="U40" s="173"/>
      <c r="V40" s="46"/>
      <c r="W40" s="46"/>
      <c r="X40" s="46"/>
      <c r="Y40" s="48"/>
      <c r="Z40" s="47"/>
      <c r="AA40" s="46"/>
      <c r="AB40" s="131"/>
      <c r="AC40" s="129"/>
      <c r="AD40" s="126"/>
      <c r="AE40" s="182" t="s">
        <v>164</v>
      </c>
      <c r="AF40" s="194" t="s">
        <v>95</v>
      </c>
      <c r="AG40" s="195"/>
      <c r="AH40" s="196"/>
      <c r="AI40" s="42"/>
      <c r="AJ40" s="250"/>
    </row>
    <row r="41" spans="1:36" ht="19.5" customHeight="1" thickTop="1">
      <c r="A41" s="247"/>
      <c r="B41" s="42"/>
      <c r="C41" s="216"/>
      <c r="D41" s="217"/>
      <c r="E41" s="218"/>
      <c r="F41" s="182"/>
      <c r="G41" s="52"/>
      <c r="H41" s="53"/>
      <c r="I41" s="59"/>
      <c r="J41" s="46"/>
      <c r="K41" s="46"/>
      <c r="L41" s="47"/>
      <c r="M41" s="230" t="s">
        <v>73</v>
      </c>
      <c r="N41" s="231"/>
      <c r="O41" s="232"/>
      <c r="P41" s="131"/>
      <c r="Q41" s="46"/>
      <c r="R41" s="192"/>
      <c r="S41" s="193"/>
      <c r="T41" s="46"/>
      <c r="U41" s="175"/>
      <c r="V41" s="230" t="s">
        <v>74</v>
      </c>
      <c r="W41" s="231"/>
      <c r="X41" s="232"/>
      <c r="Y41" s="48"/>
      <c r="Z41" s="47"/>
      <c r="AA41" s="46"/>
      <c r="AB41" s="59"/>
      <c r="AC41" s="56"/>
      <c r="AD41" s="46"/>
      <c r="AE41" s="182"/>
      <c r="AF41" s="197"/>
      <c r="AG41" s="198"/>
      <c r="AH41" s="199"/>
      <c r="AI41" s="42"/>
      <c r="AJ41" s="250"/>
    </row>
    <row r="42" spans="1:36" ht="19.5" customHeight="1">
      <c r="A42" s="247"/>
      <c r="B42" s="42"/>
      <c r="C42" s="200" t="s">
        <v>120</v>
      </c>
      <c r="D42" s="201"/>
      <c r="E42" s="202"/>
      <c r="F42" s="182">
        <v>4</v>
      </c>
      <c r="G42" s="58"/>
      <c r="H42" s="60"/>
      <c r="I42" s="59"/>
      <c r="J42" s="46"/>
      <c r="K42" s="46"/>
      <c r="L42" s="47"/>
      <c r="M42" s="233"/>
      <c r="N42" s="234"/>
      <c r="O42" s="235"/>
      <c r="P42" s="131"/>
      <c r="Q42" s="76"/>
      <c r="R42" s="76"/>
      <c r="S42" s="76"/>
      <c r="T42" s="76"/>
      <c r="U42" s="175"/>
      <c r="V42" s="233"/>
      <c r="W42" s="234"/>
      <c r="X42" s="235"/>
      <c r="Y42" s="48"/>
      <c r="Z42" s="47"/>
      <c r="AA42" s="46"/>
      <c r="AB42" s="59"/>
      <c r="AC42" s="57"/>
      <c r="AD42" s="58"/>
      <c r="AE42" s="182">
        <v>1</v>
      </c>
      <c r="AF42" s="200" t="s">
        <v>148</v>
      </c>
      <c r="AG42" s="201"/>
      <c r="AH42" s="202"/>
      <c r="AI42" s="42"/>
      <c r="AJ42" s="250"/>
    </row>
    <row r="43" spans="1:36" ht="19.5" customHeight="1">
      <c r="A43" s="248"/>
      <c r="B43" s="42"/>
      <c r="C43" s="203"/>
      <c r="D43" s="204"/>
      <c r="E43" s="205"/>
      <c r="F43" s="182"/>
      <c r="G43" s="46"/>
      <c r="H43" s="46"/>
      <c r="I43" s="46"/>
      <c r="J43" s="46"/>
      <c r="K43" s="46"/>
      <c r="L43" s="47"/>
      <c r="M43" s="233"/>
      <c r="N43" s="234"/>
      <c r="O43" s="235"/>
      <c r="P43" s="131"/>
      <c r="Q43" s="76"/>
      <c r="R43" s="76"/>
      <c r="S43" s="76"/>
      <c r="T43" s="76"/>
      <c r="U43" s="175"/>
      <c r="V43" s="233"/>
      <c r="W43" s="234"/>
      <c r="X43" s="235"/>
      <c r="Y43" s="48"/>
      <c r="Z43" s="47"/>
      <c r="AA43" s="46"/>
      <c r="AB43" s="46"/>
      <c r="AC43" s="46"/>
      <c r="AD43" s="46"/>
      <c r="AE43" s="182"/>
      <c r="AF43" s="203"/>
      <c r="AG43" s="204"/>
      <c r="AH43" s="205"/>
      <c r="AI43" s="42"/>
      <c r="AJ43" s="251"/>
    </row>
    <row r="44" spans="1:36" ht="19.5" customHeight="1" thickBot="1">
      <c r="A44" s="73"/>
      <c r="B44" s="42"/>
      <c r="F44" s="43"/>
      <c r="G44" s="46"/>
      <c r="H44" s="46"/>
      <c r="I44" s="46"/>
      <c r="J44" s="46"/>
      <c r="K44" s="46"/>
      <c r="L44" s="47"/>
      <c r="M44" s="233"/>
      <c r="N44" s="234"/>
      <c r="O44" s="235"/>
      <c r="P44" s="131"/>
      <c r="Q44" s="80"/>
      <c r="R44" s="80"/>
      <c r="S44" s="180"/>
      <c r="T44" s="181"/>
      <c r="U44" s="175"/>
      <c r="V44" s="233"/>
      <c r="W44" s="234"/>
      <c r="X44" s="235"/>
      <c r="Y44" s="48"/>
      <c r="Z44" s="47"/>
      <c r="AA44" s="46"/>
      <c r="AB44" s="46"/>
      <c r="AC44" s="46"/>
      <c r="AD44" s="46"/>
      <c r="AE44" s="43"/>
      <c r="AF44" s="62"/>
      <c r="AG44" s="62"/>
      <c r="AH44" s="62"/>
      <c r="AI44" s="42"/>
      <c r="AJ44" s="73"/>
    </row>
    <row r="45" spans="1:36" ht="19.5" customHeight="1" thickTop="1">
      <c r="A45" s="72"/>
      <c r="B45" s="42"/>
      <c r="C45" s="61"/>
      <c r="D45" s="61"/>
      <c r="E45" s="61"/>
      <c r="F45" s="43"/>
      <c r="G45" s="46"/>
      <c r="H45" s="46"/>
      <c r="I45" s="46"/>
      <c r="J45" s="46"/>
      <c r="K45" s="46"/>
      <c r="L45" s="47"/>
      <c r="M45" s="233"/>
      <c r="N45" s="234"/>
      <c r="O45" s="235"/>
      <c r="P45" s="51"/>
      <c r="Q45" s="76"/>
      <c r="R45" s="76"/>
      <c r="S45" s="76"/>
      <c r="T45" s="75"/>
      <c r="U45" s="46"/>
      <c r="V45" s="233"/>
      <c r="W45" s="234"/>
      <c r="X45" s="235"/>
      <c r="Y45" s="48"/>
      <c r="Z45" s="47"/>
      <c r="AA45" s="46"/>
      <c r="AB45" s="46"/>
      <c r="AC45" s="46"/>
      <c r="AD45" s="46"/>
      <c r="AE45" s="43"/>
      <c r="AF45" s="62"/>
      <c r="AG45" s="62"/>
      <c r="AH45" s="62"/>
      <c r="AI45" s="42"/>
      <c r="AJ45" s="72"/>
    </row>
    <row r="46" spans="1:36" ht="19.5" customHeight="1" thickBot="1">
      <c r="A46" s="249" t="s">
        <v>100</v>
      </c>
      <c r="B46" s="42"/>
      <c r="C46" s="184" t="s">
        <v>97</v>
      </c>
      <c r="D46" s="184"/>
      <c r="E46" s="184"/>
      <c r="F46" s="182" t="s">
        <v>167</v>
      </c>
      <c r="G46" s="125"/>
      <c r="H46" s="129"/>
      <c r="I46" s="46"/>
      <c r="J46" s="46"/>
      <c r="K46" s="46"/>
      <c r="L46" s="47"/>
      <c r="M46" s="233"/>
      <c r="N46" s="234"/>
      <c r="O46" s="235"/>
      <c r="P46" s="51"/>
      <c r="Q46" s="76"/>
      <c r="R46" s="76"/>
      <c r="S46" s="76"/>
      <c r="T46" s="75"/>
      <c r="U46" s="46"/>
      <c r="V46" s="233"/>
      <c r="W46" s="234"/>
      <c r="X46" s="235"/>
      <c r="Y46" s="48"/>
      <c r="Z46" s="47"/>
      <c r="AA46" s="46"/>
      <c r="AB46" s="46"/>
      <c r="AC46" s="129"/>
      <c r="AD46" s="126"/>
      <c r="AE46" s="182" t="s">
        <v>166</v>
      </c>
      <c r="AF46" s="184" t="s">
        <v>92</v>
      </c>
      <c r="AG46" s="184"/>
      <c r="AH46" s="184"/>
      <c r="AI46" s="42"/>
      <c r="AJ46" s="249" t="s">
        <v>102</v>
      </c>
    </row>
    <row r="47" spans="1:36" ht="19.5" customHeight="1" thickTop="1">
      <c r="A47" s="250"/>
      <c r="B47" s="42"/>
      <c r="C47" s="184"/>
      <c r="D47" s="184"/>
      <c r="E47" s="184"/>
      <c r="F47" s="182"/>
      <c r="G47" s="46"/>
      <c r="H47" s="127"/>
      <c r="I47" s="185" t="s">
        <v>18</v>
      </c>
      <c r="J47" s="185"/>
      <c r="K47" s="46"/>
      <c r="L47" s="47"/>
      <c r="M47" s="233"/>
      <c r="N47" s="234"/>
      <c r="O47" s="235"/>
      <c r="P47" s="51"/>
      <c r="Q47" s="76"/>
      <c r="R47" s="76"/>
      <c r="S47" s="76"/>
      <c r="T47" s="75"/>
      <c r="U47" s="46"/>
      <c r="V47" s="233"/>
      <c r="W47" s="234"/>
      <c r="X47" s="235"/>
      <c r="Y47" s="48"/>
      <c r="Z47" s="47"/>
      <c r="AA47" s="185" t="s">
        <v>50</v>
      </c>
      <c r="AB47" s="239"/>
      <c r="AC47" s="46"/>
      <c r="AD47" s="46"/>
      <c r="AE47" s="182"/>
      <c r="AF47" s="184"/>
      <c r="AG47" s="184"/>
      <c r="AH47" s="184"/>
      <c r="AI47" s="42"/>
      <c r="AJ47" s="250"/>
    </row>
    <row r="48" spans="1:36" ht="19.5" customHeight="1">
      <c r="A48" s="250"/>
      <c r="B48" s="42"/>
      <c r="C48" s="206" t="s">
        <v>121</v>
      </c>
      <c r="D48" s="206"/>
      <c r="E48" s="206"/>
      <c r="F48" s="182">
        <v>2</v>
      </c>
      <c r="G48" s="56"/>
      <c r="H48" s="131"/>
      <c r="I48" s="185"/>
      <c r="J48" s="185"/>
      <c r="K48" s="46"/>
      <c r="L48" s="47"/>
      <c r="M48" s="236"/>
      <c r="N48" s="237"/>
      <c r="O48" s="238"/>
      <c r="P48" s="51"/>
      <c r="Q48" s="46"/>
      <c r="R48" s="46"/>
      <c r="S48" s="46"/>
      <c r="T48" s="51"/>
      <c r="U48" s="46"/>
      <c r="V48" s="236"/>
      <c r="W48" s="237"/>
      <c r="X48" s="238"/>
      <c r="Y48" s="48"/>
      <c r="Z48" s="47"/>
      <c r="AA48" s="185"/>
      <c r="AB48" s="239"/>
      <c r="AC48" s="58"/>
      <c r="AD48" s="58"/>
      <c r="AE48" s="182">
        <v>3</v>
      </c>
      <c r="AF48" s="206" t="s">
        <v>147</v>
      </c>
      <c r="AG48" s="206"/>
      <c r="AH48" s="206"/>
      <c r="AI48" s="42"/>
      <c r="AJ48" s="250"/>
    </row>
    <row r="49" spans="1:36" ht="19.5" customHeight="1" thickBot="1">
      <c r="A49" s="250"/>
      <c r="B49" s="42"/>
      <c r="C49" s="206"/>
      <c r="D49" s="206"/>
      <c r="E49" s="206"/>
      <c r="F49" s="182"/>
      <c r="G49" s="55"/>
      <c r="H49" s="132"/>
      <c r="I49" s="128"/>
      <c r="J49" s="129"/>
      <c r="K49" s="129"/>
      <c r="L49" s="133"/>
      <c r="M49" s="46"/>
      <c r="N49" s="46"/>
      <c r="O49" s="48"/>
      <c r="P49" s="51"/>
      <c r="Q49" s="46"/>
      <c r="R49" s="46"/>
      <c r="S49" s="46"/>
      <c r="T49" s="51"/>
      <c r="U49" s="48"/>
      <c r="V49" s="46"/>
      <c r="W49" s="46"/>
      <c r="X49" s="46"/>
      <c r="Y49" s="135"/>
      <c r="Z49" s="136"/>
      <c r="AA49" s="129"/>
      <c r="AB49" s="137"/>
      <c r="AC49" s="52"/>
      <c r="AD49" s="46"/>
      <c r="AE49" s="182"/>
      <c r="AF49" s="206"/>
      <c r="AG49" s="206"/>
      <c r="AH49" s="206"/>
      <c r="AI49" s="42"/>
      <c r="AJ49" s="250"/>
    </row>
    <row r="50" spans="1:36" ht="19.5" customHeight="1" thickTop="1">
      <c r="A50" s="250"/>
      <c r="B50" s="42"/>
      <c r="C50" s="187" t="s">
        <v>122</v>
      </c>
      <c r="D50" s="187"/>
      <c r="E50" s="187"/>
      <c r="F50" s="182">
        <v>3</v>
      </c>
      <c r="G50" s="46"/>
      <c r="H50" s="60"/>
      <c r="I50" s="46"/>
      <c r="J50" s="46"/>
      <c r="K50" s="46"/>
      <c r="L50" s="64"/>
      <c r="M50" s="56"/>
      <c r="N50" s="46"/>
      <c r="O50" s="48"/>
      <c r="P50" s="51"/>
      <c r="Q50" s="46"/>
      <c r="R50" s="46"/>
      <c r="S50" s="46"/>
      <c r="T50" s="51"/>
      <c r="U50" s="48"/>
      <c r="V50" s="46"/>
      <c r="W50" s="46"/>
      <c r="X50" s="131"/>
      <c r="Y50" s="71"/>
      <c r="Z50" s="65"/>
      <c r="AA50" s="46"/>
      <c r="AB50" s="46"/>
      <c r="AC50" s="57"/>
      <c r="AD50" s="46"/>
      <c r="AE50" s="182">
        <v>2</v>
      </c>
      <c r="AF50" s="187" t="s">
        <v>146</v>
      </c>
      <c r="AG50" s="187"/>
      <c r="AH50" s="187"/>
      <c r="AI50" s="42"/>
      <c r="AJ50" s="250"/>
    </row>
    <row r="51" spans="1:36" ht="19.5" customHeight="1">
      <c r="A51" s="250"/>
      <c r="B51" s="42"/>
      <c r="C51" s="187"/>
      <c r="D51" s="187"/>
      <c r="E51" s="187"/>
      <c r="F51" s="182"/>
      <c r="G51" s="52"/>
      <c r="H51" s="53"/>
      <c r="I51" s="66"/>
      <c r="J51" s="59"/>
      <c r="K51" s="46"/>
      <c r="L51" s="64"/>
      <c r="M51" s="46"/>
      <c r="N51" s="46"/>
      <c r="O51" s="48"/>
      <c r="P51" s="51"/>
      <c r="Q51" s="46"/>
      <c r="R51" s="46"/>
      <c r="S51" s="46"/>
      <c r="T51" s="51"/>
      <c r="U51" s="48"/>
      <c r="V51" s="46"/>
      <c r="W51" s="46"/>
      <c r="X51" s="131"/>
      <c r="Y51" s="71"/>
      <c r="Z51" s="65"/>
      <c r="AA51" s="59"/>
      <c r="AB51" s="67"/>
      <c r="AC51" s="55"/>
      <c r="AD51" s="52"/>
      <c r="AE51" s="182"/>
      <c r="AF51" s="187"/>
      <c r="AG51" s="187"/>
      <c r="AH51" s="187"/>
      <c r="AI51" s="42"/>
      <c r="AJ51" s="250"/>
    </row>
    <row r="52" spans="1:36" ht="19.5" customHeight="1">
      <c r="A52" s="250"/>
      <c r="B52" s="42"/>
      <c r="C52" s="183" t="s">
        <v>123</v>
      </c>
      <c r="D52" s="183"/>
      <c r="E52" s="183"/>
      <c r="F52" s="182">
        <v>4</v>
      </c>
      <c r="G52" s="58"/>
      <c r="H52" s="60"/>
      <c r="I52" s="66"/>
      <c r="J52" s="59"/>
      <c r="K52" s="46"/>
      <c r="L52" s="64"/>
      <c r="M52" s="46"/>
      <c r="N52" s="46"/>
      <c r="O52" s="48"/>
      <c r="P52" s="51"/>
      <c r="Q52" s="46"/>
      <c r="R52" s="46"/>
      <c r="S52" s="46"/>
      <c r="T52" s="51"/>
      <c r="U52" s="48"/>
      <c r="V52" s="46"/>
      <c r="W52" s="46"/>
      <c r="X52" s="131"/>
      <c r="Y52" s="71"/>
      <c r="Z52" s="65"/>
      <c r="AA52" s="59"/>
      <c r="AB52" s="67"/>
      <c r="AC52" s="57"/>
      <c r="AD52" s="58"/>
      <c r="AE52" s="182">
        <v>1</v>
      </c>
      <c r="AF52" s="183" t="s">
        <v>145</v>
      </c>
      <c r="AG52" s="183"/>
      <c r="AH52" s="183"/>
      <c r="AI52" s="42"/>
      <c r="AJ52" s="250"/>
    </row>
    <row r="53" spans="1:36" ht="19.5" customHeight="1">
      <c r="A53" s="250"/>
      <c r="B53" s="42"/>
      <c r="C53" s="183"/>
      <c r="D53" s="183"/>
      <c r="E53" s="183"/>
      <c r="F53" s="182"/>
      <c r="G53" s="46"/>
      <c r="H53" s="46"/>
      <c r="I53" s="46"/>
      <c r="J53" s="46"/>
      <c r="K53" s="46"/>
      <c r="L53" s="64"/>
      <c r="M53" s="46"/>
      <c r="N53" s="46"/>
      <c r="O53" s="48"/>
      <c r="P53" s="51"/>
      <c r="Q53" s="46"/>
      <c r="R53" s="46"/>
      <c r="S53" s="46"/>
      <c r="T53" s="51"/>
      <c r="U53" s="48"/>
      <c r="V53" s="46"/>
      <c r="W53" s="46"/>
      <c r="X53" s="131"/>
      <c r="Y53" s="71"/>
      <c r="Z53" s="65"/>
      <c r="AA53" s="59"/>
      <c r="AB53" s="59"/>
      <c r="AC53" s="46"/>
      <c r="AD53" s="46"/>
      <c r="AE53" s="182"/>
      <c r="AF53" s="183"/>
      <c r="AG53" s="183"/>
      <c r="AH53" s="183"/>
      <c r="AI53" s="42"/>
      <c r="AJ53" s="250"/>
    </row>
    <row r="54" spans="1:36" ht="19.5" customHeight="1" thickBot="1">
      <c r="A54" s="250"/>
      <c r="B54" s="42"/>
      <c r="C54" s="61"/>
      <c r="D54" s="61"/>
      <c r="E54" s="61"/>
      <c r="F54" s="43"/>
      <c r="G54" s="46"/>
      <c r="H54" s="46"/>
      <c r="I54" s="46"/>
      <c r="J54" s="46"/>
      <c r="K54" s="46"/>
      <c r="L54" s="64"/>
      <c r="M54" s="125"/>
      <c r="N54" s="129"/>
      <c r="O54" s="48"/>
      <c r="P54" s="51"/>
      <c r="Q54" s="46"/>
      <c r="R54" s="46"/>
      <c r="S54" s="46"/>
      <c r="T54" s="51"/>
      <c r="U54" s="48"/>
      <c r="V54" s="46"/>
      <c r="W54" s="129"/>
      <c r="X54" s="137"/>
      <c r="Y54" s="71"/>
      <c r="Z54" s="65"/>
      <c r="AA54" s="43"/>
      <c r="AB54" s="43"/>
      <c r="AC54" s="46"/>
      <c r="AD54" s="46"/>
      <c r="AE54" s="43"/>
      <c r="AF54" s="61"/>
      <c r="AG54" s="61"/>
      <c r="AH54" s="61"/>
      <c r="AI54" s="42"/>
      <c r="AJ54" s="250"/>
    </row>
    <row r="55" spans="1:36" ht="19.5" customHeight="1" thickTop="1">
      <c r="A55" s="250"/>
      <c r="B55" s="42"/>
      <c r="C55" s="61"/>
      <c r="D55" s="61"/>
      <c r="E55" s="61"/>
      <c r="F55" s="43"/>
      <c r="G55" s="46"/>
      <c r="H55" s="46"/>
      <c r="I55" s="46"/>
      <c r="J55" s="46"/>
      <c r="K55" s="46"/>
      <c r="L55" s="153"/>
      <c r="M55" s="46"/>
      <c r="N55" s="51"/>
      <c r="O55" s="48"/>
      <c r="P55" s="51"/>
      <c r="Q55" s="46"/>
      <c r="R55" s="46"/>
      <c r="S55" s="46"/>
      <c r="T55" s="51"/>
      <c r="U55" s="48"/>
      <c r="V55" s="51"/>
      <c r="W55" s="46"/>
      <c r="X55" s="51"/>
      <c r="Y55" s="71"/>
      <c r="Z55" s="65"/>
      <c r="AA55" s="43"/>
      <c r="AB55" s="43"/>
      <c r="AC55" s="46"/>
      <c r="AD55" s="46"/>
      <c r="AE55" s="43"/>
      <c r="AF55" s="61"/>
      <c r="AG55" s="61"/>
      <c r="AH55" s="61"/>
      <c r="AI55" s="42"/>
      <c r="AJ55" s="250"/>
    </row>
    <row r="56" spans="1:36" ht="19.5" customHeight="1">
      <c r="A56" s="250"/>
      <c r="B56" s="42"/>
      <c r="C56" s="200" t="s">
        <v>124</v>
      </c>
      <c r="D56" s="201"/>
      <c r="E56" s="202"/>
      <c r="F56" s="182">
        <v>1</v>
      </c>
      <c r="G56" s="46"/>
      <c r="H56" s="46"/>
      <c r="I56" s="46"/>
      <c r="J56" s="46"/>
      <c r="K56" s="46"/>
      <c r="L56" s="153"/>
      <c r="M56" s="46"/>
      <c r="N56" s="51"/>
      <c r="O56" s="48"/>
      <c r="P56" s="51"/>
      <c r="Q56" s="74"/>
      <c r="R56" s="74"/>
      <c r="S56" s="74"/>
      <c r="T56" s="77"/>
      <c r="U56" s="48"/>
      <c r="V56" s="51"/>
      <c r="W56" s="46"/>
      <c r="X56" s="51"/>
      <c r="Y56" s="71"/>
      <c r="Z56" s="65"/>
      <c r="AA56" s="46"/>
      <c r="AB56" s="46"/>
      <c r="AC56" s="46"/>
      <c r="AD56" s="46"/>
      <c r="AE56" s="182">
        <v>4</v>
      </c>
      <c r="AF56" s="200" t="s">
        <v>144</v>
      </c>
      <c r="AG56" s="201"/>
      <c r="AH56" s="202"/>
      <c r="AI56" s="42"/>
      <c r="AJ56" s="250"/>
    </row>
    <row r="57" spans="1:36" ht="19.5" customHeight="1">
      <c r="A57" s="250"/>
      <c r="B57" s="42"/>
      <c r="C57" s="203"/>
      <c r="D57" s="204"/>
      <c r="E57" s="205"/>
      <c r="F57" s="182"/>
      <c r="G57" s="52"/>
      <c r="H57" s="53"/>
      <c r="I57" s="219" t="s">
        <v>19</v>
      </c>
      <c r="J57" s="185"/>
      <c r="K57" s="46"/>
      <c r="L57" s="153"/>
      <c r="M57" s="46"/>
      <c r="N57" s="51"/>
      <c r="O57" s="48"/>
      <c r="P57" s="51"/>
      <c r="Q57" s="74"/>
      <c r="R57" s="74"/>
      <c r="S57" s="74"/>
      <c r="T57" s="77"/>
      <c r="U57" s="48"/>
      <c r="V57" s="51"/>
      <c r="W57" s="46"/>
      <c r="X57" s="51"/>
      <c r="Y57" s="71"/>
      <c r="Z57" s="65"/>
      <c r="AA57" s="185" t="s">
        <v>49</v>
      </c>
      <c r="AB57" s="186"/>
      <c r="AC57" s="55"/>
      <c r="AD57" s="52"/>
      <c r="AE57" s="182"/>
      <c r="AF57" s="203"/>
      <c r="AG57" s="204"/>
      <c r="AH57" s="205"/>
      <c r="AI57" s="42"/>
      <c r="AJ57" s="250"/>
    </row>
    <row r="58" spans="1:36" ht="19.5" customHeight="1">
      <c r="A58" s="250"/>
      <c r="B58" s="42"/>
      <c r="C58" s="200" t="s">
        <v>125</v>
      </c>
      <c r="D58" s="201"/>
      <c r="E58" s="202"/>
      <c r="F58" s="182">
        <v>2</v>
      </c>
      <c r="G58" s="56"/>
      <c r="H58" s="51"/>
      <c r="I58" s="219"/>
      <c r="J58" s="185"/>
      <c r="K58" s="46"/>
      <c r="L58" s="153"/>
      <c r="M58" s="46"/>
      <c r="N58" s="51"/>
      <c r="O58" s="48"/>
      <c r="P58" s="51"/>
      <c r="Q58" s="74"/>
      <c r="R58" s="74"/>
      <c r="S58" s="74"/>
      <c r="T58" s="77"/>
      <c r="U58" s="48"/>
      <c r="V58" s="51"/>
      <c r="W58" s="46"/>
      <c r="X58" s="51"/>
      <c r="Y58" s="71"/>
      <c r="Z58" s="65"/>
      <c r="AA58" s="185"/>
      <c r="AB58" s="186"/>
      <c r="AC58" s="57"/>
      <c r="AD58" s="58"/>
      <c r="AE58" s="182">
        <v>3</v>
      </c>
      <c r="AF58" s="200" t="s">
        <v>143</v>
      </c>
      <c r="AG58" s="201"/>
      <c r="AH58" s="202"/>
      <c r="AI58" s="42"/>
      <c r="AJ58" s="250"/>
    </row>
    <row r="59" spans="1:36" ht="19.5" customHeight="1" thickBot="1">
      <c r="A59" s="250"/>
      <c r="B59" s="42"/>
      <c r="C59" s="203"/>
      <c r="D59" s="204"/>
      <c r="E59" s="205"/>
      <c r="F59" s="182"/>
      <c r="G59" s="55"/>
      <c r="H59" s="53"/>
      <c r="I59" s="125"/>
      <c r="J59" s="129"/>
      <c r="K59" s="129"/>
      <c r="L59" s="154"/>
      <c r="M59" s="46"/>
      <c r="N59" s="51"/>
      <c r="O59" s="48"/>
      <c r="P59" s="51"/>
      <c r="Q59" s="74"/>
      <c r="R59" s="74"/>
      <c r="S59" s="74"/>
      <c r="T59" s="77"/>
      <c r="U59" s="48"/>
      <c r="V59" s="51"/>
      <c r="W59" s="46"/>
      <c r="X59" s="51"/>
      <c r="Y59" s="139"/>
      <c r="Z59" s="140"/>
      <c r="AA59" s="129"/>
      <c r="AB59" s="126"/>
      <c r="AC59" s="55"/>
      <c r="AD59" s="46"/>
      <c r="AE59" s="182"/>
      <c r="AF59" s="203"/>
      <c r="AG59" s="204"/>
      <c r="AH59" s="205"/>
      <c r="AI59" s="42"/>
      <c r="AJ59" s="250"/>
    </row>
    <row r="60" spans="1:36" ht="19.5" customHeight="1" thickBot="1" thickTop="1">
      <c r="A60" s="250"/>
      <c r="B60" s="42"/>
      <c r="C60" s="207" t="s">
        <v>126</v>
      </c>
      <c r="D60" s="208"/>
      <c r="E60" s="209"/>
      <c r="F60" s="182">
        <v>3</v>
      </c>
      <c r="G60" s="125"/>
      <c r="H60" s="137"/>
      <c r="I60" s="46"/>
      <c r="J60" s="46"/>
      <c r="K60" s="46"/>
      <c r="L60" s="70"/>
      <c r="M60" s="46"/>
      <c r="N60" s="51"/>
      <c r="O60" s="48"/>
      <c r="P60" s="51"/>
      <c r="Q60" s="74"/>
      <c r="R60" s="74"/>
      <c r="S60" s="74"/>
      <c r="T60" s="77"/>
      <c r="U60" s="48"/>
      <c r="V60" s="51"/>
      <c r="W60" s="46"/>
      <c r="X60" s="46"/>
      <c r="Y60" s="71"/>
      <c r="Z60" s="69"/>
      <c r="AA60" s="46"/>
      <c r="AB60" s="131"/>
      <c r="AC60" s="129"/>
      <c r="AD60" s="126"/>
      <c r="AE60" s="182">
        <v>2</v>
      </c>
      <c r="AF60" s="207" t="s">
        <v>142</v>
      </c>
      <c r="AG60" s="208"/>
      <c r="AH60" s="209"/>
      <c r="AI60" s="42"/>
      <c r="AJ60" s="250"/>
    </row>
    <row r="61" spans="1:36" ht="19.5" customHeight="1" thickTop="1">
      <c r="A61" s="250"/>
      <c r="B61" s="42"/>
      <c r="C61" s="210"/>
      <c r="D61" s="211"/>
      <c r="E61" s="212"/>
      <c r="F61" s="182"/>
      <c r="G61" s="46"/>
      <c r="H61" s="51"/>
      <c r="I61" s="46"/>
      <c r="J61" s="46"/>
      <c r="K61" s="46"/>
      <c r="L61" s="70"/>
      <c r="M61" s="46"/>
      <c r="N61" s="51"/>
      <c r="O61" s="48"/>
      <c r="P61" s="51"/>
      <c r="Q61" s="74"/>
      <c r="R61" s="74"/>
      <c r="S61" s="74"/>
      <c r="T61" s="77"/>
      <c r="U61" s="48"/>
      <c r="V61" s="51"/>
      <c r="W61" s="46"/>
      <c r="X61" s="46"/>
      <c r="Y61" s="71"/>
      <c r="Z61" s="69"/>
      <c r="AA61" s="59"/>
      <c r="AB61" s="59"/>
      <c r="AC61" s="56"/>
      <c r="AD61" s="51"/>
      <c r="AE61" s="182"/>
      <c r="AF61" s="210"/>
      <c r="AG61" s="211"/>
      <c r="AH61" s="212"/>
      <c r="AI61" s="42"/>
      <c r="AJ61" s="250"/>
    </row>
    <row r="62" spans="1:36" ht="19.5" customHeight="1">
      <c r="A62" s="250"/>
      <c r="B62" s="42"/>
      <c r="C62" s="200" t="s">
        <v>127</v>
      </c>
      <c r="D62" s="201"/>
      <c r="E62" s="202"/>
      <c r="F62" s="182">
        <v>4</v>
      </c>
      <c r="G62" s="58"/>
      <c r="H62" s="60"/>
      <c r="I62" s="46"/>
      <c r="J62" s="46"/>
      <c r="K62" s="46"/>
      <c r="L62" s="70"/>
      <c r="M62" s="46"/>
      <c r="N62" s="51"/>
      <c r="O62" s="48"/>
      <c r="P62" s="51"/>
      <c r="Q62" s="74"/>
      <c r="R62" s="74"/>
      <c r="S62" s="74"/>
      <c r="T62" s="77"/>
      <c r="U62" s="48"/>
      <c r="V62" s="51"/>
      <c r="W62" s="46"/>
      <c r="X62" s="46"/>
      <c r="Y62" s="71"/>
      <c r="Z62" s="69"/>
      <c r="AA62" s="46"/>
      <c r="AB62" s="46"/>
      <c r="AC62" s="57"/>
      <c r="AD62" s="60"/>
      <c r="AE62" s="182">
        <v>1</v>
      </c>
      <c r="AF62" s="213" t="s">
        <v>141</v>
      </c>
      <c r="AG62" s="214"/>
      <c r="AH62" s="215"/>
      <c r="AI62" s="42"/>
      <c r="AJ62" s="250"/>
    </row>
    <row r="63" spans="1:36" ht="19.5" customHeight="1">
      <c r="A63" s="251"/>
      <c r="B63" s="42"/>
      <c r="C63" s="203"/>
      <c r="D63" s="204"/>
      <c r="E63" s="205"/>
      <c r="F63" s="182"/>
      <c r="G63" s="46"/>
      <c r="H63" s="46"/>
      <c r="I63" s="46"/>
      <c r="J63" s="46"/>
      <c r="K63" s="46"/>
      <c r="L63" s="70"/>
      <c r="M63" s="46"/>
      <c r="N63" s="51"/>
      <c r="O63" s="48"/>
      <c r="P63" s="51"/>
      <c r="Q63" s="46"/>
      <c r="R63" s="46"/>
      <c r="S63" s="46"/>
      <c r="T63" s="51"/>
      <c r="U63" s="48"/>
      <c r="V63" s="51"/>
      <c r="W63" s="46"/>
      <c r="X63" s="46"/>
      <c r="Y63" s="71"/>
      <c r="Z63" s="69"/>
      <c r="AA63" s="46"/>
      <c r="AB63" s="46"/>
      <c r="AC63" s="46"/>
      <c r="AD63" s="46"/>
      <c r="AE63" s="182"/>
      <c r="AF63" s="216"/>
      <c r="AG63" s="217"/>
      <c r="AH63" s="218"/>
      <c r="AI63" s="42"/>
      <c r="AJ63" s="251"/>
    </row>
    <row r="64" spans="1:36" ht="19.5" customHeight="1" thickBot="1">
      <c r="A64" s="111"/>
      <c r="B64" s="42"/>
      <c r="C64" s="61"/>
      <c r="D64" s="61"/>
      <c r="E64" s="61"/>
      <c r="F64" s="43"/>
      <c r="G64" s="46"/>
      <c r="H64" s="46"/>
      <c r="I64" s="46"/>
      <c r="J64" s="46"/>
      <c r="K64" s="46"/>
      <c r="L64" s="70"/>
      <c r="M64" s="46"/>
      <c r="N64" s="51"/>
      <c r="O64" s="112"/>
      <c r="P64" s="51"/>
      <c r="Q64" s="46"/>
      <c r="R64" s="46"/>
      <c r="S64" s="46"/>
      <c r="T64" s="51"/>
      <c r="U64" s="112"/>
      <c r="V64" s="51"/>
      <c r="W64" s="46"/>
      <c r="X64" s="46"/>
      <c r="Y64" s="71"/>
      <c r="Z64" s="69"/>
      <c r="AA64" s="46"/>
      <c r="AB64" s="46"/>
      <c r="AC64" s="46"/>
      <c r="AD64" s="46"/>
      <c r="AE64" s="43"/>
      <c r="AF64" s="62"/>
      <c r="AG64" s="62"/>
      <c r="AH64" s="62"/>
      <c r="AI64" s="42"/>
      <c r="AJ64" s="111"/>
    </row>
    <row r="65" spans="1:36" ht="19.5" customHeight="1" thickTop="1">
      <c r="A65" s="72"/>
      <c r="B65" s="42"/>
      <c r="C65" s="61"/>
      <c r="D65" s="61"/>
      <c r="E65" s="61"/>
      <c r="F65" s="43"/>
      <c r="G65" s="46"/>
      <c r="H65" s="46"/>
      <c r="I65" s="46"/>
      <c r="J65" s="46"/>
      <c r="K65" s="46"/>
      <c r="L65" s="47"/>
      <c r="M65" s="46"/>
      <c r="N65" s="46"/>
      <c r="O65" s="172"/>
      <c r="P65" s="176"/>
      <c r="Q65" s="46"/>
      <c r="R65" s="46"/>
      <c r="S65" s="46"/>
      <c r="T65" s="46"/>
      <c r="U65" s="177"/>
      <c r="V65" s="127"/>
      <c r="W65" s="46"/>
      <c r="X65" s="46"/>
      <c r="Y65" s="48"/>
      <c r="Z65" s="47"/>
      <c r="AA65" s="46"/>
      <c r="AB65" s="46"/>
      <c r="AC65" s="46"/>
      <c r="AD65" s="46"/>
      <c r="AE65" s="43"/>
      <c r="AF65" s="62"/>
      <c r="AG65" s="62"/>
      <c r="AH65" s="62"/>
      <c r="AI65" s="42"/>
      <c r="AJ65" s="72"/>
    </row>
    <row r="66" spans="1:36" ht="19.5" customHeight="1" thickBot="1">
      <c r="A66" s="249" t="s">
        <v>79</v>
      </c>
      <c r="B66" s="42"/>
      <c r="C66" s="184" t="s">
        <v>93</v>
      </c>
      <c r="D66" s="184"/>
      <c r="E66" s="184"/>
      <c r="F66" s="182" t="s">
        <v>168</v>
      </c>
      <c r="G66" s="125"/>
      <c r="H66" s="129"/>
      <c r="I66" s="46"/>
      <c r="J66" s="46"/>
      <c r="K66" s="46"/>
      <c r="L66" s="47"/>
      <c r="M66" s="46"/>
      <c r="N66" s="46"/>
      <c r="O66" s="173"/>
      <c r="P66" s="46"/>
      <c r="Q66" s="46"/>
      <c r="R66" s="46"/>
      <c r="S66" s="46"/>
      <c r="T66" s="46"/>
      <c r="U66" s="48"/>
      <c r="V66" s="131"/>
      <c r="W66" s="46"/>
      <c r="X66" s="46"/>
      <c r="Y66" s="48"/>
      <c r="Z66" s="47"/>
      <c r="AA66" s="46"/>
      <c r="AB66" s="46"/>
      <c r="AC66" s="46"/>
      <c r="AD66" s="51"/>
      <c r="AE66" s="182">
        <v>4</v>
      </c>
      <c r="AF66" s="183" t="s">
        <v>140</v>
      </c>
      <c r="AG66" s="183"/>
      <c r="AH66" s="183"/>
      <c r="AI66" s="42"/>
      <c r="AJ66" s="249" t="s">
        <v>103</v>
      </c>
    </row>
    <row r="67" spans="1:36" ht="19.5" customHeight="1" thickTop="1">
      <c r="A67" s="250"/>
      <c r="B67" s="42"/>
      <c r="C67" s="184"/>
      <c r="D67" s="184"/>
      <c r="E67" s="184"/>
      <c r="F67" s="182"/>
      <c r="G67" s="46"/>
      <c r="H67" s="127"/>
      <c r="I67" s="185" t="s">
        <v>29</v>
      </c>
      <c r="J67" s="185"/>
      <c r="K67" s="46"/>
      <c r="L67" s="47"/>
      <c r="M67" s="46"/>
      <c r="N67" s="46"/>
      <c r="O67" s="173"/>
      <c r="P67" s="46"/>
      <c r="Q67" s="46"/>
      <c r="R67" s="46"/>
      <c r="S67" s="46"/>
      <c r="T67" s="46"/>
      <c r="U67" s="48"/>
      <c r="V67" s="131"/>
      <c r="W67" s="46"/>
      <c r="X67" s="46"/>
      <c r="Y67" s="48"/>
      <c r="Z67" s="47"/>
      <c r="AA67" s="185" t="s">
        <v>32</v>
      </c>
      <c r="AB67" s="186"/>
      <c r="AC67" s="55"/>
      <c r="AD67" s="52"/>
      <c r="AE67" s="182"/>
      <c r="AF67" s="183"/>
      <c r="AG67" s="183"/>
      <c r="AH67" s="183"/>
      <c r="AI67" s="42"/>
      <c r="AJ67" s="250"/>
    </row>
    <row r="68" spans="1:36" ht="19.5" customHeight="1" thickBot="1">
      <c r="A68" s="250"/>
      <c r="B68" s="42"/>
      <c r="C68" s="206" t="s">
        <v>128</v>
      </c>
      <c r="D68" s="206"/>
      <c r="E68" s="206"/>
      <c r="F68" s="182">
        <v>2</v>
      </c>
      <c r="G68" s="56"/>
      <c r="H68" s="131"/>
      <c r="I68" s="185"/>
      <c r="J68" s="185"/>
      <c r="K68" s="46"/>
      <c r="L68" s="47"/>
      <c r="M68" s="46"/>
      <c r="N68" s="46"/>
      <c r="O68" s="173"/>
      <c r="P68" s="46"/>
      <c r="Q68" s="46"/>
      <c r="R68" s="46"/>
      <c r="S68" s="46"/>
      <c r="T68" s="46"/>
      <c r="U68" s="48"/>
      <c r="V68" s="131"/>
      <c r="W68" s="46"/>
      <c r="X68" s="46"/>
      <c r="Y68" s="48"/>
      <c r="Z68" s="47"/>
      <c r="AA68" s="185"/>
      <c r="AB68" s="186"/>
      <c r="AC68" s="125"/>
      <c r="AD68" s="126"/>
      <c r="AE68" s="182">
        <v>3</v>
      </c>
      <c r="AF68" s="207" t="s">
        <v>139</v>
      </c>
      <c r="AG68" s="208"/>
      <c r="AH68" s="209"/>
      <c r="AI68" s="42"/>
      <c r="AJ68" s="250"/>
    </row>
    <row r="69" spans="1:36" ht="19.5" customHeight="1" thickBot="1" thickTop="1">
      <c r="A69" s="250"/>
      <c r="B69" s="42"/>
      <c r="C69" s="206"/>
      <c r="D69" s="206"/>
      <c r="E69" s="206"/>
      <c r="F69" s="182"/>
      <c r="G69" s="55"/>
      <c r="H69" s="132"/>
      <c r="I69" s="128"/>
      <c r="J69" s="129"/>
      <c r="K69" s="129"/>
      <c r="L69" s="133"/>
      <c r="M69" s="46"/>
      <c r="N69" s="46"/>
      <c r="O69" s="173"/>
      <c r="P69" s="46"/>
      <c r="Q69" s="46"/>
      <c r="R69" s="46"/>
      <c r="S69" s="46"/>
      <c r="T69" s="46"/>
      <c r="U69" s="48"/>
      <c r="V69" s="131"/>
      <c r="W69" s="46"/>
      <c r="X69" s="46"/>
      <c r="Y69" s="135"/>
      <c r="Z69" s="136"/>
      <c r="AA69" s="129"/>
      <c r="AB69" s="137"/>
      <c r="AC69" s="46"/>
      <c r="AD69" s="46"/>
      <c r="AE69" s="182"/>
      <c r="AF69" s="210"/>
      <c r="AG69" s="211"/>
      <c r="AH69" s="212"/>
      <c r="AI69" s="42"/>
      <c r="AJ69" s="250"/>
    </row>
    <row r="70" spans="1:36" ht="19.5" customHeight="1" thickTop="1">
      <c r="A70" s="250"/>
      <c r="B70" s="42"/>
      <c r="C70" s="187" t="s">
        <v>129</v>
      </c>
      <c r="D70" s="187"/>
      <c r="E70" s="187"/>
      <c r="F70" s="182">
        <v>3</v>
      </c>
      <c r="G70" s="46"/>
      <c r="H70" s="60"/>
      <c r="I70" s="46"/>
      <c r="J70" s="46"/>
      <c r="K70" s="46"/>
      <c r="L70" s="64"/>
      <c r="M70" s="46"/>
      <c r="N70" s="46"/>
      <c r="O70" s="173"/>
      <c r="P70" s="46"/>
      <c r="Q70" s="46"/>
      <c r="R70" s="46"/>
      <c r="S70" s="46"/>
      <c r="T70" s="46"/>
      <c r="U70" s="48"/>
      <c r="V70" s="131"/>
      <c r="W70" s="46"/>
      <c r="X70" s="51"/>
      <c r="Y70" s="71"/>
      <c r="Z70" s="65"/>
      <c r="AA70" s="46"/>
      <c r="AB70" s="46"/>
      <c r="AC70" s="57"/>
      <c r="AD70" s="46"/>
      <c r="AE70" s="182">
        <v>2</v>
      </c>
      <c r="AF70" s="187" t="s">
        <v>138</v>
      </c>
      <c r="AG70" s="187"/>
      <c r="AH70" s="187"/>
      <c r="AI70" s="42"/>
      <c r="AJ70" s="250"/>
    </row>
    <row r="71" spans="1:36" ht="19.5" customHeight="1">
      <c r="A71" s="250"/>
      <c r="B71" s="42"/>
      <c r="C71" s="187"/>
      <c r="D71" s="187"/>
      <c r="E71" s="187"/>
      <c r="F71" s="182"/>
      <c r="G71" s="52"/>
      <c r="H71" s="53"/>
      <c r="I71" s="66"/>
      <c r="J71" s="59"/>
      <c r="K71" s="46"/>
      <c r="L71" s="64"/>
      <c r="M71" s="46"/>
      <c r="N71" s="46"/>
      <c r="O71" s="173"/>
      <c r="P71" s="46"/>
      <c r="Q71" s="46"/>
      <c r="R71" s="46"/>
      <c r="S71" s="46"/>
      <c r="T71" s="46"/>
      <c r="U71" s="48"/>
      <c r="V71" s="131"/>
      <c r="W71" s="46"/>
      <c r="X71" s="51"/>
      <c r="Y71" s="71"/>
      <c r="Z71" s="65"/>
      <c r="AA71" s="59"/>
      <c r="AB71" s="67"/>
      <c r="AC71" s="55"/>
      <c r="AD71" s="52"/>
      <c r="AE71" s="182"/>
      <c r="AF71" s="187"/>
      <c r="AG71" s="187"/>
      <c r="AH71" s="187"/>
      <c r="AI71" s="42"/>
      <c r="AJ71" s="250"/>
    </row>
    <row r="72" spans="1:36" ht="19.5" customHeight="1">
      <c r="A72" s="250"/>
      <c r="B72" s="42"/>
      <c r="C72" s="183" t="s">
        <v>130</v>
      </c>
      <c r="D72" s="183"/>
      <c r="E72" s="183"/>
      <c r="F72" s="182">
        <v>4</v>
      </c>
      <c r="G72" s="58"/>
      <c r="H72" s="60"/>
      <c r="I72" s="66"/>
      <c r="J72" s="59"/>
      <c r="K72" s="46"/>
      <c r="L72" s="64"/>
      <c r="M72" s="46"/>
      <c r="N72" s="46"/>
      <c r="O72" s="173"/>
      <c r="P72" s="46"/>
      <c r="Q72" s="46"/>
      <c r="R72" s="46"/>
      <c r="S72" s="46"/>
      <c r="T72" s="46"/>
      <c r="U72" s="48"/>
      <c r="V72" s="131"/>
      <c r="W72" s="46"/>
      <c r="X72" s="51"/>
      <c r="Y72" s="71"/>
      <c r="Z72" s="65"/>
      <c r="AA72" s="59"/>
      <c r="AB72" s="67"/>
      <c r="AC72" s="57"/>
      <c r="AD72" s="58"/>
      <c r="AE72" s="182">
        <v>1</v>
      </c>
      <c r="AF72" s="183" t="s">
        <v>137</v>
      </c>
      <c r="AG72" s="183"/>
      <c r="AH72" s="183"/>
      <c r="AI72" s="42"/>
      <c r="AJ72" s="250"/>
    </row>
    <row r="73" spans="1:36" ht="19.5" customHeight="1">
      <c r="A73" s="250"/>
      <c r="B73" s="42"/>
      <c r="C73" s="183"/>
      <c r="D73" s="183"/>
      <c r="E73" s="183"/>
      <c r="F73" s="182"/>
      <c r="G73" s="46"/>
      <c r="H73" s="46"/>
      <c r="I73" s="46"/>
      <c r="J73" s="46"/>
      <c r="K73" s="46"/>
      <c r="L73" s="64"/>
      <c r="M73" s="46"/>
      <c r="N73" s="46"/>
      <c r="O73" s="173"/>
      <c r="P73" s="46"/>
      <c r="Q73" s="46"/>
      <c r="R73" s="46"/>
      <c r="S73" s="46"/>
      <c r="T73" s="46"/>
      <c r="U73" s="48"/>
      <c r="V73" s="131"/>
      <c r="W73" s="46"/>
      <c r="X73" s="51"/>
      <c r="Y73" s="71"/>
      <c r="Z73" s="65"/>
      <c r="AA73" s="59"/>
      <c r="AB73" s="59"/>
      <c r="AC73" s="46"/>
      <c r="AD73" s="46"/>
      <c r="AE73" s="182"/>
      <c r="AF73" s="183"/>
      <c r="AG73" s="183"/>
      <c r="AH73" s="183"/>
      <c r="AI73" s="42"/>
      <c r="AJ73" s="250"/>
    </row>
    <row r="74" spans="1:36" ht="19.5" customHeight="1" thickBot="1">
      <c r="A74" s="250"/>
      <c r="B74" s="42"/>
      <c r="C74" s="61"/>
      <c r="D74" s="61"/>
      <c r="E74" s="61"/>
      <c r="F74" s="43"/>
      <c r="G74" s="46"/>
      <c r="H74" s="46"/>
      <c r="I74" s="46"/>
      <c r="J74" s="46"/>
      <c r="K74" s="46"/>
      <c r="L74" s="64"/>
      <c r="M74" s="125"/>
      <c r="N74" s="129"/>
      <c r="O74" s="173"/>
      <c r="P74" s="46"/>
      <c r="Q74" s="46"/>
      <c r="R74" s="46"/>
      <c r="S74" s="46"/>
      <c r="T74" s="46"/>
      <c r="U74" s="48"/>
      <c r="V74" s="131"/>
      <c r="W74" s="129"/>
      <c r="X74" s="126"/>
      <c r="Y74" s="71"/>
      <c r="Z74" s="65"/>
      <c r="AA74" s="43"/>
      <c r="AB74" s="43"/>
      <c r="AC74" s="46"/>
      <c r="AD74" s="46"/>
      <c r="AE74" s="43"/>
      <c r="AF74" s="61"/>
      <c r="AG74" s="61"/>
      <c r="AH74" s="61"/>
      <c r="AI74" s="42"/>
      <c r="AJ74" s="250"/>
    </row>
    <row r="75" spans="1:36" ht="19.5" customHeight="1" thickTop="1">
      <c r="A75" s="250"/>
      <c r="B75" s="42"/>
      <c r="C75" s="61"/>
      <c r="D75" s="61"/>
      <c r="E75" s="61"/>
      <c r="F75" s="43"/>
      <c r="G75" s="46"/>
      <c r="H75" s="46"/>
      <c r="I75" s="46"/>
      <c r="J75" s="46"/>
      <c r="K75" s="46"/>
      <c r="L75" s="153"/>
      <c r="M75" s="46"/>
      <c r="N75" s="46"/>
      <c r="O75" s="48"/>
      <c r="P75" s="46"/>
      <c r="Q75" s="46"/>
      <c r="R75" s="46"/>
      <c r="S75" s="46"/>
      <c r="T75" s="46"/>
      <c r="U75" s="48"/>
      <c r="V75" s="46"/>
      <c r="W75" s="46"/>
      <c r="X75" s="131"/>
      <c r="Y75" s="71"/>
      <c r="Z75" s="65"/>
      <c r="AA75" s="43"/>
      <c r="AB75" s="43"/>
      <c r="AC75" s="46"/>
      <c r="AD75" s="46"/>
      <c r="AE75" s="43"/>
      <c r="AF75" s="61"/>
      <c r="AG75" s="61"/>
      <c r="AH75" s="61"/>
      <c r="AI75" s="42"/>
      <c r="AJ75" s="250"/>
    </row>
    <row r="76" spans="1:36" ht="19.5" customHeight="1">
      <c r="A76" s="250"/>
      <c r="B76" s="42"/>
      <c r="C76" s="200" t="s">
        <v>131</v>
      </c>
      <c r="D76" s="201"/>
      <c r="E76" s="202"/>
      <c r="F76" s="182">
        <v>1</v>
      </c>
      <c r="G76" s="46"/>
      <c r="H76" s="46"/>
      <c r="I76" s="46"/>
      <c r="J76" s="46"/>
      <c r="K76" s="46"/>
      <c r="L76" s="153"/>
      <c r="M76" s="46"/>
      <c r="N76" s="46"/>
      <c r="O76" s="48"/>
      <c r="P76" s="46"/>
      <c r="Q76" s="74"/>
      <c r="R76" s="74"/>
      <c r="S76" s="74"/>
      <c r="T76" s="74"/>
      <c r="U76" s="48"/>
      <c r="V76" s="46"/>
      <c r="W76" s="46"/>
      <c r="X76" s="131"/>
      <c r="Y76" s="71"/>
      <c r="Z76" s="65"/>
      <c r="AA76" s="46"/>
      <c r="AB76" s="46"/>
      <c r="AC76" s="46"/>
      <c r="AD76" s="46"/>
      <c r="AE76" s="182">
        <v>4</v>
      </c>
      <c r="AF76" s="200" t="s">
        <v>136</v>
      </c>
      <c r="AG76" s="201"/>
      <c r="AH76" s="202"/>
      <c r="AI76" s="42"/>
      <c r="AJ76" s="250"/>
    </row>
    <row r="77" spans="1:36" ht="19.5" customHeight="1">
      <c r="A77" s="250"/>
      <c r="B77" s="42"/>
      <c r="C77" s="203"/>
      <c r="D77" s="204"/>
      <c r="E77" s="205"/>
      <c r="F77" s="182"/>
      <c r="G77" s="52"/>
      <c r="H77" s="53"/>
      <c r="I77" s="219" t="s">
        <v>48</v>
      </c>
      <c r="J77" s="185"/>
      <c r="K77" s="46"/>
      <c r="L77" s="153"/>
      <c r="M77" s="46"/>
      <c r="N77" s="46"/>
      <c r="O77" s="48"/>
      <c r="P77" s="46"/>
      <c r="Q77" s="74"/>
      <c r="R77" s="74"/>
      <c r="S77" s="74"/>
      <c r="T77" s="74"/>
      <c r="U77" s="48"/>
      <c r="V77" s="46"/>
      <c r="W77" s="46"/>
      <c r="X77" s="131"/>
      <c r="Y77" s="71"/>
      <c r="Z77" s="65"/>
      <c r="AA77" s="185" t="s">
        <v>31</v>
      </c>
      <c r="AB77" s="186"/>
      <c r="AC77" s="55"/>
      <c r="AD77" s="52"/>
      <c r="AE77" s="182"/>
      <c r="AF77" s="203"/>
      <c r="AG77" s="204"/>
      <c r="AH77" s="205"/>
      <c r="AI77" s="42"/>
      <c r="AJ77" s="250"/>
    </row>
    <row r="78" spans="1:36" ht="19.5" customHeight="1" thickBot="1">
      <c r="A78" s="250"/>
      <c r="B78" s="42"/>
      <c r="C78" s="194" t="s">
        <v>132</v>
      </c>
      <c r="D78" s="195"/>
      <c r="E78" s="196"/>
      <c r="F78" s="182">
        <v>2</v>
      </c>
      <c r="G78" s="125"/>
      <c r="H78" s="126"/>
      <c r="I78" s="219"/>
      <c r="J78" s="185"/>
      <c r="K78" s="46"/>
      <c r="L78" s="153"/>
      <c r="M78" s="46"/>
      <c r="N78" s="46"/>
      <c r="O78" s="48"/>
      <c r="P78" s="46"/>
      <c r="Q78" s="74"/>
      <c r="R78" s="74"/>
      <c r="S78" s="74"/>
      <c r="T78" s="74"/>
      <c r="U78" s="48"/>
      <c r="V78" s="46"/>
      <c r="W78" s="46"/>
      <c r="X78" s="131"/>
      <c r="Y78" s="71"/>
      <c r="Z78" s="65"/>
      <c r="AA78" s="185"/>
      <c r="AB78" s="186"/>
      <c r="AC78" s="57"/>
      <c r="AD78" s="58"/>
      <c r="AE78" s="182">
        <v>3</v>
      </c>
      <c r="AF78" s="200" t="s">
        <v>135</v>
      </c>
      <c r="AG78" s="201"/>
      <c r="AH78" s="202"/>
      <c r="AI78" s="42"/>
      <c r="AJ78" s="250"/>
    </row>
    <row r="79" spans="1:36" ht="19.5" customHeight="1" thickBot="1" thickTop="1">
      <c r="A79" s="250"/>
      <c r="B79" s="42"/>
      <c r="C79" s="197"/>
      <c r="D79" s="198"/>
      <c r="E79" s="199"/>
      <c r="F79" s="182"/>
      <c r="G79" s="56"/>
      <c r="H79" s="127"/>
      <c r="I79" s="128"/>
      <c r="J79" s="129"/>
      <c r="K79" s="129"/>
      <c r="L79" s="154"/>
      <c r="M79" s="46"/>
      <c r="N79" s="46"/>
      <c r="O79" s="48"/>
      <c r="P79" s="46"/>
      <c r="Q79" s="74"/>
      <c r="R79" s="74"/>
      <c r="S79" s="74"/>
      <c r="T79" s="74"/>
      <c r="U79" s="48"/>
      <c r="V79" s="46"/>
      <c r="W79" s="46"/>
      <c r="X79" s="131"/>
      <c r="Y79" s="135"/>
      <c r="Z79" s="140"/>
      <c r="AA79" s="129"/>
      <c r="AB79" s="126"/>
      <c r="AC79" s="55"/>
      <c r="AD79" s="46"/>
      <c r="AE79" s="182"/>
      <c r="AF79" s="203"/>
      <c r="AG79" s="204"/>
      <c r="AH79" s="205"/>
      <c r="AI79" s="42"/>
      <c r="AJ79" s="250"/>
    </row>
    <row r="80" spans="1:36" ht="19.5" customHeight="1" thickTop="1">
      <c r="A80" s="250"/>
      <c r="B80" s="42"/>
      <c r="C80" s="240" t="s">
        <v>162</v>
      </c>
      <c r="D80" s="241"/>
      <c r="E80" s="242"/>
      <c r="F80" s="182">
        <v>3</v>
      </c>
      <c r="G80" s="46"/>
      <c r="H80" s="60"/>
      <c r="I80" s="46"/>
      <c r="J80" s="46"/>
      <c r="K80" s="46"/>
      <c r="L80" s="70"/>
      <c r="M80" s="46"/>
      <c r="N80" s="46"/>
      <c r="O80" s="48"/>
      <c r="P80" s="46"/>
      <c r="Q80" s="74"/>
      <c r="R80" s="74"/>
      <c r="S80" s="74"/>
      <c r="T80" s="74"/>
      <c r="U80" s="48"/>
      <c r="V80" s="46"/>
      <c r="W80" s="46"/>
      <c r="X80" s="46"/>
      <c r="Y80" s="71"/>
      <c r="Z80" s="69"/>
      <c r="AA80" s="46"/>
      <c r="AB80" s="131"/>
      <c r="AC80" s="58"/>
      <c r="AD80" s="51"/>
      <c r="AE80" s="182">
        <v>2</v>
      </c>
      <c r="AF80" s="200" t="s">
        <v>134</v>
      </c>
      <c r="AG80" s="201"/>
      <c r="AH80" s="202"/>
      <c r="AI80" s="42"/>
      <c r="AJ80" s="250"/>
    </row>
    <row r="81" spans="1:36" ht="19.5" customHeight="1">
      <c r="A81" s="250"/>
      <c r="B81" s="42"/>
      <c r="C81" s="243"/>
      <c r="D81" s="244"/>
      <c r="E81" s="245"/>
      <c r="F81" s="182"/>
      <c r="G81" s="52"/>
      <c r="H81" s="53"/>
      <c r="I81" s="46"/>
      <c r="J81" s="46"/>
      <c r="K81" s="46"/>
      <c r="L81" s="70"/>
      <c r="M81" s="46"/>
      <c r="N81" s="46"/>
      <c r="O81" s="48"/>
      <c r="P81" s="46"/>
      <c r="Q81" s="74"/>
      <c r="R81" s="74"/>
      <c r="S81" s="74"/>
      <c r="T81" s="74"/>
      <c r="U81" s="48"/>
      <c r="V81" s="46"/>
      <c r="W81" s="46"/>
      <c r="X81" s="46"/>
      <c r="Y81" s="71"/>
      <c r="Z81" s="69"/>
      <c r="AA81" s="59"/>
      <c r="AB81" s="138"/>
      <c r="AC81" s="52"/>
      <c r="AD81" s="53"/>
      <c r="AE81" s="182"/>
      <c r="AF81" s="203"/>
      <c r="AG81" s="204"/>
      <c r="AH81" s="205"/>
      <c r="AI81" s="42"/>
      <c r="AJ81" s="250"/>
    </row>
    <row r="82" spans="1:36" ht="19.5" customHeight="1" thickBot="1">
      <c r="A82" s="250"/>
      <c r="B82" s="42"/>
      <c r="C82" s="200" t="s">
        <v>133</v>
      </c>
      <c r="D82" s="201"/>
      <c r="E82" s="202"/>
      <c r="F82" s="182">
        <v>4</v>
      </c>
      <c r="G82" s="58"/>
      <c r="H82" s="60"/>
      <c r="I82" s="46"/>
      <c r="J82" s="46"/>
      <c r="K82" s="46"/>
      <c r="L82" s="70"/>
      <c r="M82" s="46"/>
      <c r="N82" s="46"/>
      <c r="O82" s="48"/>
      <c r="P82" s="46"/>
      <c r="Q82" s="74"/>
      <c r="R82" s="74"/>
      <c r="S82" s="74"/>
      <c r="T82" s="74"/>
      <c r="U82" s="48"/>
      <c r="V82" s="46"/>
      <c r="W82" s="46"/>
      <c r="X82" s="46"/>
      <c r="Y82" s="71"/>
      <c r="Z82" s="69"/>
      <c r="AA82" s="46"/>
      <c r="AB82" s="131"/>
      <c r="AC82" s="129"/>
      <c r="AD82" s="126"/>
      <c r="AE82" s="182" t="s">
        <v>165</v>
      </c>
      <c r="AF82" s="194" t="s">
        <v>91</v>
      </c>
      <c r="AG82" s="195"/>
      <c r="AH82" s="196"/>
      <c r="AI82" s="42"/>
      <c r="AJ82" s="250"/>
    </row>
    <row r="83" spans="1:36" ht="19.5" customHeight="1" thickTop="1">
      <c r="A83" s="251"/>
      <c r="B83" s="42"/>
      <c r="C83" s="203"/>
      <c r="D83" s="204"/>
      <c r="E83" s="205"/>
      <c r="F83" s="182"/>
      <c r="G83" s="46"/>
      <c r="H83" s="46"/>
      <c r="I83" s="46"/>
      <c r="J83" s="46"/>
      <c r="K83" s="46"/>
      <c r="L83" s="70"/>
      <c r="M83" s="46"/>
      <c r="N83" s="46"/>
      <c r="O83" s="48"/>
      <c r="P83" s="46"/>
      <c r="Q83" s="46"/>
      <c r="R83" s="46"/>
      <c r="S83" s="46"/>
      <c r="T83" s="46"/>
      <c r="U83" s="48"/>
      <c r="V83" s="46"/>
      <c r="W83" s="46"/>
      <c r="X83" s="46"/>
      <c r="Y83" s="71"/>
      <c r="Z83" s="69"/>
      <c r="AA83" s="46"/>
      <c r="AB83" s="46"/>
      <c r="AC83" s="46"/>
      <c r="AD83" s="46"/>
      <c r="AE83" s="182"/>
      <c r="AF83" s="197"/>
      <c r="AG83" s="198"/>
      <c r="AH83" s="199"/>
      <c r="AI83" s="42"/>
      <c r="AJ83" s="251"/>
    </row>
    <row r="84" spans="1:36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</sheetData>
  <sheetProtection/>
  <mergeCells count="166">
    <mergeCell ref="AJ6:AJ23"/>
    <mergeCell ref="A26:A43"/>
    <mergeCell ref="AJ26:AJ43"/>
    <mergeCell ref="A46:A63"/>
    <mergeCell ref="AJ46:AJ63"/>
    <mergeCell ref="A66:A83"/>
    <mergeCell ref="AJ66:AJ83"/>
    <mergeCell ref="AF82:AH83"/>
    <mergeCell ref="I77:J78"/>
    <mergeCell ref="C78:E79"/>
    <mergeCell ref="A6:A23"/>
    <mergeCell ref="AA77:AB78"/>
    <mergeCell ref="AE78:AE79"/>
    <mergeCell ref="AF78:AH79"/>
    <mergeCell ref="AE68:AE69"/>
    <mergeCell ref="C40:E41"/>
    <mergeCell ref="C76:E77"/>
    <mergeCell ref="C72:E73"/>
    <mergeCell ref="F72:F73"/>
    <mergeCell ref="AE72:AE73"/>
    <mergeCell ref="AF80:AH81"/>
    <mergeCell ref="C68:E69"/>
    <mergeCell ref="F68:F69"/>
    <mergeCell ref="AF68:AH69"/>
    <mergeCell ref="C70:E71"/>
    <mergeCell ref="F70:F71"/>
    <mergeCell ref="C82:E83"/>
    <mergeCell ref="F82:F83"/>
    <mergeCell ref="AE82:AE83"/>
    <mergeCell ref="F80:F81"/>
    <mergeCell ref="AE80:AE81"/>
    <mergeCell ref="AE66:AE67"/>
    <mergeCell ref="F78:F79"/>
    <mergeCell ref="C80:E81"/>
    <mergeCell ref="AF66:AH67"/>
    <mergeCell ref="F76:F77"/>
    <mergeCell ref="AE76:AE77"/>
    <mergeCell ref="AF76:AH77"/>
    <mergeCell ref="I67:J68"/>
    <mergeCell ref="AA67:AB68"/>
    <mergeCell ref="AF70:AH71"/>
    <mergeCell ref="AF72:AH73"/>
    <mergeCell ref="C60:E61"/>
    <mergeCell ref="F60:F61"/>
    <mergeCell ref="AE70:AE71"/>
    <mergeCell ref="AF60:AH61"/>
    <mergeCell ref="C62:E63"/>
    <mergeCell ref="F62:F63"/>
    <mergeCell ref="AE62:AE63"/>
    <mergeCell ref="AF62:AH63"/>
    <mergeCell ref="C66:E67"/>
    <mergeCell ref="F66:F67"/>
    <mergeCell ref="AE60:AE61"/>
    <mergeCell ref="AF50:AH51"/>
    <mergeCell ref="C52:E53"/>
    <mergeCell ref="F52:F53"/>
    <mergeCell ref="AE52:AE53"/>
    <mergeCell ref="AF52:AH53"/>
    <mergeCell ref="I57:J58"/>
    <mergeCell ref="AA57:AB58"/>
    <mergeCell ref="C58:E59"/>
    <mergeCell ref="F58:F59"/>
    <mergeCell ref="C42:E43"/>
    <mergeCell ref="F42:F43"/>
    <mergeCell ref="C56:E57"/>
    <mergeCell ref="F56:F57"/>
    <mergeCell ref="AE56:AE57"/>
    <mergeCell ref="AF56:AH57"/>
    <mergeCell ref="AF46:AH47"/>
    <mergeCell ref="I47:J48"/>
    <mergeCell ref="AA47:AB48"/>
    <mergeCell ref="AF48:AH49"/>
    <mergeCell ref="AE58:AE59"/>
    <mergeCell ref="AF58:AH59"/>
    <mergeCell ref="M41:O48"/>
    <mergeCell ref="AE50:AE51"/>
    <mergeCell ref="C50:E51"/>
    <mergeCell ref="F50:F51"/>
    <mergeCell ref="AE38:AE39"/>
    <mergeCell ref="AF38:AH39"/>
    <mergeCell ref="F40:F41"/>
    <mergeCell ref="AE40:AE41"/>
    <mergeCell ref="AF40:AH41"/>
    <mergeCell ref="AE42:AE43"/>
    <mergeCell ref="AF42:AH43"/>
    <mergeCell ref="I37:J38"/>
    <mergeCell ref="AA37:AB38"/>
    <mergeCell ref="C38:E39"/>
    <mergeCell ref="F38:F39"/>
    <mergeCell ref="V41:X48"/>
    <mergeCell ref="AE48:AE49"/>
    <mergeCell ref="C48:E49"/>
    <mergeCell ref="F48:F49"/>
    <mergeCell ref="C46:E47"/>
    <mergeCell ref="F46:F47"/>
    <mergeCell ref="AE46:AE47"/>
    <mergeCell ref="D1:AF2"/>
    <mergeCell ref="AC3:AI3"/>
    <mergeCell ref="C4:E4"/>
    <mergeCell ref="K4:M4"/>
    <mergeCell ref="P4:U4"/>
    <mergeCell ref="X4:Z4"/>
    <mergeCell ref="G5:J5"/>
    <mergeCell ref="AA5:AD5"/>
    <mergeCell ref="C6:E7"/>
    <mergeCell ref="F6:F7"/>
    <mergeCell ref="F10:F11"/>
    <mergeCell ref="L5:O5"/>
    <mergeCell ref="V5:Y5"/>
    <mergeCell ref="P5:U5"/>
    <mergeCell ref="AE6:AE7"/>
    <mergeCell ref="AF6:AH7"/>
    <mergeCell ref="I7:J8"/>
    <mergeCell ref="AA7:AB8"/>
    <mergeCell ref="C8:E9"/>
    <mergeCell ref="F8:F9"/>
    <mergeCell ref="AE8:AE9"/>
    <mergeCell ref="AF8:AH9"/>
    <mergeCell ref="AA17:AB18"/>
    <mergeCell ref="AE10:AE11"/>
    <mergeCell ref="AF10:AH11"/>
    <mergeCell ref="C12:E13"/>
    <mergeCell ref="F12:F13"/>
    <mergeCell ref="AE12:AE13"/>
    <mergeCell ref="AF12:AH13"/>
    <mergeCell ref="C10:E11"/>
    <mergeCell ref="C28:E29"/>
    <mergeCell ref="AE16:AE17"/>
    <mergeCell ref="AF16:AH17"/>
    <mergeCell ref="C18:E19"/>
    <mergeCell ref="F18:F19"/>
    <mergeCell ref="AE18:AE19"/>
    <mergeCell ref="AF18:AH19"/>
    <mergeCell ref="C16:E17"/>
    <mergeCell ref="F16:F17"/>
    <mergeCell ref="I17:J18"/>
    <mergeCell ref="AF28:AH29"/>
    <mergeCell ref="AE30:AE31"/>
    <mergeCell ref="F20:F21"/>
    <mergeCell ref="AE20:AE21"/>
    <mergeCell ref="AF20:AH21"/>
    <mergeCell ref="C22:E23"/>
    <mergeCell ref="F22:F23"/>
    <mergeCell ref="AE22:AE23"/>
    <mergeCell ref="AF22:AH23"/>
    <mergeCell ref="C20:E21"/>
    <mergeCell ref="C32:E33"/>
    <mergeCell ref="F32:F33"/>
    <mergeCell ref="AE32:AE33"/>
    <mergeCell ref="R31:S41"/>
    <mergeCell ref="C30:E31"/>
    <mergeCell ref="AF32:AH33"/>
    <mergeCell ref="C36:E37"/>
    <mergeCell ref="F36:F37"/>
    <mergeCell ref="AE36:AE37"/>
    <mergeCell ref="AF36:AH37"/>
    <mergeCell ref="F30:F31"/>
    <mergeCell ref="AF26:AH27"/>
    <mergeCell ref="C26:E27"/>
    <mergeCell ref="F26:F27"/>
    <mergeCell ref="AE26:AE27"/>
    <mergeCell ref="I27:J28"/>
    <mergeCell ref="AA27:AB28"/>
    <mergeCell ref="F28:F29"/>
    <mergeCell ref="AF30:AH31"/>
    <mergeCell ref="AE28:AE29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Y87"/>
  <sheetViews>
    <sheetView view="pageBreakPreview" zoomScale="60" zoomScalePageLayoutView="0" workbookViewId="0" topLeftCell="A67">
      <selection activeCell="N55" sqref="N55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6" t="s">
        <v>71</v>
      </c>
      <c r="B1" s="6"/>
      <c r="C1" s="6"/>
      <c r="D1" s="6"/>
      <c r="E1" s="6"/>
      <c r="F1" s="6"/>
      <c r="G1" s="6"/>
      <c r="H1" s="6"/>
      <c r="O1" s="252" t="s">
        <v>54</v>
      </c>
      <c r="P1" s="252"/>
      <c r="Q1" s="252"/>
      <c r="R1" s="293" t="str">
        <f>'組み合わせ'!M41</f>
        <v>佐野市総合運動公園多目的球技場Ａ</v>
      </c>
      <c r="S1" s="293"/>
      <c r="T1" s="293"/>
      <c r="U1" s="293"/>
      <c r="V1" s="293"/>
      <c r="W1" s="293"/>
    </row>
    <row r="2" ht="19.5" customHeight="1"/>
    <row r="3" spans="3:22" ht="19.5" customHeight="1" thickBot="1">
      <c r="C3" s="81"/>
      <c r="D3" s="81"/>
      <c r="E3" s="82"/>
      <c r="F3" s="82"/>
      <c r="G3" s="158"/>
      <c r="H3" s="161"/>
      <c r="I3" s="159"/>
      <c r="N3" s="81"/>
      <c r="O3" s="81"/>
      <c r="P3" s="81"/>
      <c r="Q3" s="81"/>
      <c r="R3" s="82"/>
      <c r="S3" s="82"/>
      <c r="T3" s="158"/>
      <c r="U3" s="161"/>
      <c r="V3" s="159"/>
    </row>
    <row r="4" spans="1:25" ht="19.5" customHeight="1" thickTop="1">
      <c r="A4" s="1"/>
      <c r="B4" s="1"/>
      <c r="C4" s="3"/>
      <c r="D4" s="120"/>
      <c r="E4" s="3"/>
      <c r="F4" s="3"/>
      <c r="G4" s="3" t="s">
        <v>55</v>
      </c>
      <c r="H4" s="3"/>
      <c r="I4" s="120"/>
      <c r="J4" s="1"/>
      <c r="K4" s="1"/>
      <c r="L4" s="1"/>
      <c r="M4" s="1"/>
      <c r="N4" s="3"/>
      <c r="O4" s="3"/>
      <c r="P4" s="3"/>
      <c r="Q4" s="120"/>
      <c r="R4" s="3"/>
      <c r="S4" s="3"/>
      <c r="T4" s="3" t="s">
        <v>56</v>
      </c>
      <c r="U4" s="3"/>
      <c r="V4" s="120"/>
      <c r="W4" s="1"/>
      <c r="X4" s="1"/>
      <c r="Y4" s="1"/>
    </row>
    <row r="5" spans="1:25" ht="19.5" customHeight="1" thickBot="1">
      <c r="A5" s="1"/>
      <c r="B5" s="3"/>
      <c r="C5" s="118"/>
      <c r="D5" s="149"/>
      <c r="E5" s="14"/>
      <c r="F5" s="14"/>
      <c r="G5" s="3"/>
      <c r="H5" s="3"/>
      <c r="I5" s="149"/>
      <c r="J5" s="2"/>
      <c r="K5" s="2"/>
      <c r="L5" s="1"/>
      <c r="M5" s="3"/>
      <c r="N5" s="3"/>
      <c r="O5" s="3"/>
      <c r="P5" s="3"/>
      <c r="Q5" s="148"/>
      <c r="R5" s="151"/>
      <c r="S5" s="14"/>
      <c r="T5" s="3"/>
      <c r="U5" s="3"/>
      <c r="V5" s="148"/>
      <c r="W5" s="117"/>
      <c r="X5" s="118"/>
      <c r="Y5" s="1"/>
    </row>
    <row r="6" spans="1:25" ht="19.5" customHeight="1" thickTop="1">
      <c r="A6" s="1"/>
      <c r="B6" s="120"/>
      <c r="C6" s="3"/>
      <c r="D6" s="3" t="s">
        <v>57</v>
      </c>
      <c r="E6" s="85"/>
      <c r="F6" s="12"/>
      <c r="G6" s="3"/>
      <c r="H6" s="120"/>
      <c r="I6" s="3"/>
      <c r="J6" s="3" t="s">
        <v>58</v>
      </c>
      <c r="K6" s="1"/>
      <c r="L6" s="4"/>
      <c r="M6" s="3"/>
      <c r="N6" s="3"/>
      <c r="O6" s="10"/>
      <c r="P6" s="83"/>
      <c r="Q6" s="84" t="s">
        <v>59</v>
      </c>
      <c r="R6" s="152"/>
      <c r="S6" s="13"/>
      <c r="T6" s="3"/>
      <c r="U6" s="10"/>
      <c r="V6" s="83"/>
      <c r="W6" s="3" t="s">
        <v>60</v>
      </c>
      <c r="X6" s="119"/>
      <c r="Y6" s="3"/>
    </row>
    <row r="7" spans="1:25" ht="19.5" customHeight="1">
      <c r="A7" s="1"/>
      <c r="B7" s="120"/>
      <c r="C7" s="1"/>
      <c r="D7" s="1"/>
      <c r="E7" s="1"/>
      <c r="F7" s="4"/>
      <c r="G7" s="14"/>
      <c r="H7" s="123"/>
      <c r="I7" s="14"/>
      <c r="J7" s="3"/>
      <c r="K7" s="3"/>
      <c r="L7" s="4"/>
      <c r="M7" s="3"/>
      <c r="N7" s="3"/>
      <c r="O7" s="15"/>
      <c r="P7" s="14"/>
      <c r="Q7" s="3"/>
      <c r="R7" s="120"/>
      <c r="S7" s="3"/>
      <c r="T7" s="1"/>
      <c r="U7" s="3"/>
      <c r="V7" s="16"/>
      <c r="W7" s="14"/>
      <c r="X7" s="120"/>
      <c r="Y7" s="3"/>
    </row>
    <row r="8" spans="1:25" ht="19.5" customHeight="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19.5" customHeight="1">
      <c r="A9" s="1"/>
      <c r="B9" s="294" t="s">
        <v>246</v>
      </c>
      <c r="C9" s="294"/>
      <c r="D9" s="17"/>
      <c r="E9" s="294" t="s">
        <v>247</v>
      </c>
      <c r="F9" s="294"/>
      <c r="G9" s="87"/>
      <c r="H9" s="286" t="s">
        <v>248</v>
      </c>
      <c r="I9" s="286"/>
      <c r="J9" s="87"/>
      <c r="K9" s="294" t="s">
        <v>249</v>
      </c>
      <c r="L9" s="294"/>
      <c r="M9" s="87"/>
      <c r="N9" s="87"/>
      <c r="O9" s="295" t="s">
        <v>250</v>
      </c>
      <c r="P9" s="295"/>
      <c r="Q9" s="87"/>
      <c r="R9" s="295" t="s">
        <v>251</v>
      </c>
      <c r="S9" s="295"/>
      <c r="T9" s="87"/>
      <c r="U9" s="295" t="s">
        <v>252</v>
      </c>
      <c r="V9" s="295"/>
      <c r="W9" s="87"/>
      <c r="X9" s="286" t="s">
        <v>253</v>
      </c>
      <c r="Y9" s="286"/>
    </row>
    <row r="10" spans="1:25" ht="19.5" customHeight="1">
      <c r="A10" s="1"/>
      <c r="B10" s="294"/>
      <c r="C10" s="294"/>
      <c r="D10" s="17"/>
      <c r="E10" s="294"/>
      <c r="F10" s="294"/>
      <c r="G10" s="87"/>
      <c r="H10" s="286"/>
      <c r="I10" s="286"/>
      <c r="J10" s="87"/>
      <c r="K10" s="294"/>
      <c r="L10" s="294"/>
      <c r="M10" s="87"/>
      <c r="N10" s="87"/>
      <c r="O10" s="295"/>
      <c r="P10" s="295"/>
      <c r="Q10" s="87"/>
      <c r="R10" s="295"/>
      <c r="S10" s="295"/>
      <c r="T10" s="87"/>
      <c r="U10" s="295"/>
      <c r="V10" s="295"/>
      <c r="W10" s="87"/>
      <c r="X10" s="286"/>
      <c r="Y10" s="286"/>
    </row>
    <row r="11" spans="1:25" ht="19.5" customHeight="1">
      <c r="A11" s="1"/>
      <c r="B11" s="294"/>
      <c r="C11" s="294"/>
      <c r="D11" s="17"/>
      <c r="E11" s="294"/>
      <c r="F11" s="294"/>
      <c r="G11" s="87"/>
      <c r="H11" s="286"/>
      <c r="I11" s="286"/>
      <c r="J11" s="87"/>
      <c r="K11" s="294"/>
      <c r="L11" s="294"/>
      <c r="M11" s="87"/>
      <c r="N11" s="87"/>
      <c r="O11" s="295"/>
      <c r="P11" s="295"/>
      <c r="Q11" s="87"/>
      <c r="R11" s="295"/>
      <c r="S11" s="295"/>
      <c r="T11" s="87"/>
      <c r="U11" s="295"/>
      <c r="V11" s="295"/>
      <c r="W11" s="87"/>
      <c r="X11" s="286"/>
      <c r="Y11" s="286"/>
    </row>
    <row r="12" spans="1:25" ht="19.5" customHeight="1">
      <c r="A12" s="1"/>
      <c r="B12" s="294"/>
      <c r="C12" s="294"/>
      <c r="D12" s="17"/>
      <c r="E12" s="294"/>
      <c r="F12" s="294"/>
      <c r="G12" s="87"/>
      <c r="H12" s="286"/>
      <c r="I12" s="286"/>
      <c r="J12" s="87"/>
      <c r="K12" s="294"/>
      <c r="L12" s="294"/>
      <c r="M12" s="87"/>
      <c r="N12" s="87"/>
      <c r="O12" s="295"/>
      <c r="P12" s="295"/>
      <c r="Q12" s="87"/>
      <c r="R12" s="295"/>
      <c r="S12" s="295"/>
      <c r="T12" s="87"/>
      <c r="U12" s="295"/>
      <c r="V12" s="295"/>
      <c r="W12" s="87"/>
      <c r="X12" s="286"/>
      <c r="Y12" s="286"/>
    </row>
    <row r="13" spans="1:25" ht="19.5" customHeight="1">
      <c r="A13" s="1"/>
      <c r="B13" s="294"/>
      <c r="C13" s="294"/>
      <c r="D13" s="17"/>
      <c r="E13" s="294"/>
      <c r="F13" s="294"/>
      <c r="G13" s="87"/>
      <c r="H13" s="286"/>
      <c r="I13" s="286"/>
      <c r="J13" s="87"/>
      <c r="K13" s="294"/>
      <c r="L13" s="294"/>
      <c r="M13" s="87"/>
      <c r="N13" s="87"/>
      <c r="O13" s="295"/>
      <c r="P13" s="295"/>
      <c r="Q13" s="87"/>
      <c r="R13" s="295"/>
      <c r="S13" s="295"/>
      <c r="T13" s="87"/>
      <c r="U13" s="295"/>
      <c r="V13" s="295"/>
      <c r="W13" s="87"/>
      <c r="X13" s="286"/>
      <c r="Y13" s="286"/>
    </row>
    <row r="14" spans="1:25" ht="19.5" customHeight="1">
      <c r="A14" s="1"/>
      <c r="B14" s="294"/>
      <c r="C14" s="294"/>
      <c r="D14" s="17"/>
      <c r="E14" s="294"/>
      <c r="F14" s="294"/>
      <c r="G14" s="87"/>
      <c r="H14" s="286"/>
      <c r="I14" s="286"/>
      <c r="J14" s="87"/>
      <c r="K14" s="294"/>
      <c r="L14" s="294"/>
      <c r="M14" s="87"/>
      <c r="N14" s="87"/>
      <c r="O14" s="295"/>
      <c r="P14" s="295"/>
      <c r="Q14" s="87"/>
      <c r="R14" s="295"/>
      <c r="S14" s="295"/>
      <c r="T14" s="87"/>
      <c r="U14" s="295"/>
      <c r="V14" s="295"/>
      <c r="W14" s="87"/>
      <c r="X14" s="286"/>
      <c r="Y14" s="286"/>
    </row>
    <row r="15" spans="1:25" ht="19.5" customHeight="1">
      <c r="A15" s="1"/>
      <c r="B15" s="294"/>
      <c r="C15" s="294"/>
      <c r="D15" s="17"/>
      <c r="E15" s="294"/>
      <c r="F15" s="294"/>
      <c r="G15" s="87"/>
      <c r="H15" s="286"/>
      <c r="I15" s="286"/>
      <c r="J15" s="87"/>
      <c r="K15" s="294"/>
      <c r="L15" s="294"/>
      <c r="M15" s="87"/>
      <c r="N15" s="87"/>
      <c r="O15" s="295"/>
      <c r="P15" s="295"/>
      <c r="Q15" s="87"/>
      <c r="R15" s="295"/>
      <c r="S15" s="295"/>
      <c r="T15" s="87"/>
      <c r="U15" s="295"/>
      <c r="V15" s="295"/>
      <c r="W15" s="87"/>
      <c r="X15" s="286"/>
      <c r="Y15" s="286"/>
    </row>
    <row r="16" spans="1:25" ht="19.5" customHeight="1">
      <c r="A16" s="1"/>
      <c r="B16" s="294"/>
      <c r="C16" s="294"/>
      <c r="D16" s="17"/>
      <c r="E16" s="294"/>
      <c r="F16" s="294"/>
      <c r="G16" s="87"/>
      <c r="H16" s="286"/>
      <c r="I16" s="286"/>
      <c r="J16" s="87"/>
      <c r="K16" s="294"/>
      <c r="L16" s="294"/>
      <c r="M16" s="87"/>
      <c r="N16" s="87"/>
      <c r="O16" s="295"/>
      <c r="P16" s="295"/>
      <c r="Q16" s="87"/>
      <c r="R16" s="295"/>
      <c r="S16" s="295"/>
      <c r="T16" s="87"/>
      <c r="U16" s="295"/>
      <c r="V16" s="295"/>
      <c r="W16" s="87"/>
      <c r="X16" s="286"/>
      <c r="Y16" s="286"/>
    </row>
    <row r="17" spans="1:25" ht="19.5" customHeight="1">
      <c r="A17" s="1"/>
      <c r="B17" s="294"/>
      <c r="C17" s="294"/>
      <c r="D17" s="17"/>
      <c r="E17" s="294"/>
      <c r="F17" s="294"/>
      <c r="G17" s="87"/>
      <c r="H17" s="286"/>
      <c r="I17" s="286"/>
      <c r="J17" s="87"/>
      <c r="K17" s="294"/>
      <c r="L17" s="294"/>
      <c r="M17" s="87"/>
      <c r="N17" s="87"/>
      <c r="O17" s="295"/>
      <c r="P17" s="295"/>
      <c r="Q17" s="87"/>
      <c r="R17" s="295"/>
      <c r="S17" s="295"/>
      <c r="T17" s="87"/>
      <c r="U17" s="295"/>
      <c r="V17" s="295"/>
      <c r="W17" s="87"/>
      <c r="X17" s="286"/>
      <c r="Y17" s="286"/>
    </row>
    <row r="18" spans="1:25" ht="19.5" customHeight="1">
      <c r="A18" s="1"/>
      <c r="B18" s="294"/>
      <c r="C18" s="294"/>
      <c r="D18" s="17"/>
      <c r="E18" s="294"/>
      <c r="F18" s="294"/>
      <c r="G18" s="87"/>
      <c r="H18" s="286"/>
      <c r="I18" s="286"/>
      <c r="J18" s="87"/>
      <c r="K18" s="294"/>
      <c r="L18" s="294"/>
      <c r="M18" s="87"/>
      <c r="N18" s="87"/>
      <c r="O18" s="295"/>
      <c r="P18" s="295"/>
      <c r="Q18" s="87"/>
      <c r="R18" s="295"/>
      <c r="S18" s="295"/>
      <c r="T18" s="87"/>
      <c r="U18" s="295"/>
      <c r="V18" s="295"/>
      <c r="W18" s="87"/>
      <c r="X18" s="286"/>
      <c r="Y18" s="286"/>
    </row>
    <row r="19" spans="1:25" ht="19.5" customHeight="1">
      <c r="A19" s="1"/>
      <c r="B19" s="294"/>
      <c r="C19" s="294"/>
      <c r="D19" s="17"/>
      <c r="E19" s="294"/>
      <c r="F19" s="294"/>
      <c r="G19" s="87"/>
      <c r="H19" s="286"/>
      <c r="I19" s="286"/>
      <c r="J19" s="87"/>
      <c r="K19" s="294"/>
      <c r="L19" s="294"/>
      <c r="M19" s="87"/>
      <c r="N19" s="87"/>
      <c r="O19" s="295"/>
      <c r="P19" s="295"/>
      <c r="Q19" s="87"/>
      <c r="R19" s="295"/>
      <c r="S19" s="295"/>
      <c r="T19" s="87"/>
      <c r="U19" s="295"/>
      <c r="V19" s="295"/>
      <c r="W19" s="87"/>
      <c r="X19" s="286"/>
      <c r="Y19" s="286"/>
    </row>
    <row r="20" spans="1:25" ht="19.5" customHeight="1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61</v>
      </c>
      <c r="U21" s="253"/>
      <c r="V21" s="253"/>
      <c r="W21" s="253"/>
      <c r="X21" s="253"/>
      <c r="Y21" s="88"/>
    </row>
    <row r="22" spans="1:25" ht="19.5" customHeight="1">
      <c r="A22" s="1"/>
      <c r="B22" s="266" t="s">
        <v>57</v>
      </c>
      <c r="C22" s="274">
        <v>0.3958333333333333</v>
      </c>
      <c r="D22" s="274"/>
      <c r="E22" s="296" t="str">
        <f>B9</f>
        <v>清原ＳＳＳ</v>
      </c>
      <c r="F22" s="296"/>
      <c r="G22" s="296"/>
      <c r="H22" s="296"/>
      <c r="I22" s="291">
        <f>K22+K23</f>
        <v>2</v>
      </c>
      <c r="J22" s="292" t="s">
        <v>62</v>
      </c>
      <c r="K22" s="68">
        <v>1</v>
      </c>
      <c r="L22" s="68" t="s">
        <v>63</v>
      </c>
      <c r="M22" s="68">
        <v>0</v>
      </c>
      <c r="N22" s="292" t="s">
        <v>64</v>
      </c>
      <c r="O22" s="291">
        <f>M22+M23</f>
        <v>0</v>
      </c>
      <c r="P22" s="272" t="str">
        <f>E9</f>
        <v>プラウド栃木ＦＣ</v>
      </c>
      <c r="Q22" s="272"/>
      <c r="R22" s="272"/>
      <c r="S22" s="272"/>
      <c r="T22" s="266" t="s">
        <v>65</v>
      </c>
      <c r="U22" s="266"/>
      <c r="V22" s="266"/>
      <c r="W22" s="266"/>
      <c r="X22" s="266"/>
      <c r="Y22" s="253"/>
    </row>
    <row r="23" spans="1:25" ht="19.5" customHeight="1">
      <c r="A23" s="1"/>
      <c r="B23" s="266"/>
      <c r="C23" s="274"/>
      <c r="D23" s="274"/>
      <c r="E23" s="296"/>
      <c r="F23" s="296"/>
      <c r="G23" s="296"/>
      <c r="H23" s="296"/>
      <c r="I23" s="291"/>
      <c r="J23" s="292"/>
      <c r="K23" s="68">
        <v>1</v>
      </c>
      <c r="L23" s="68" t="s">
        <v>63</v>
      </c>
      <c r="M23" s="68">
        <v>0</v>
      </c>
      <c r="N23" s="292"/>
      <c r="O23" s="291"/>
      <c r="P23" s="272"/>
      <c r="Q23" s="272"/>
      <c r="R23" s="272"/>
      <c r="S23" s="272"/>
      <c r="T23" s="266"/>
      <c r="U23" s="266"/>
      <c r="V23" s="266"/>
      <c r="W23" s="266"/>
      <c r="X23" s="266"/>
      <c r="Y23" s="253"/>
    </row>
    <row r="24" spans="1:25" ht="19.5" customHeight="1">
      <c r="A24" s="1"/>
      <c r="B24" s="17"/>
      <c r="C24" s="1"/>
      <c r="D24" s="1"/>
      <c r="E24" s="1"/>
      <c r="F24" s="1"/>
      <c r="G24" s="1"/>
      <c r="H24" s="1"/>
      <c r="I24" s="21"/>
      <c r="J24" s="89"/>
      <c r="K24" s="21"/>
      <c r="L24" s="21"/>
      <c r="M24" s="21"/>
      <c r="N24" s="89"/>
      <c r="O24" s="21"/>
      <c r="P24" s="1"/>
      <c r="Q24" s="1"/>
      <c r="R24" s="1"/>
      <c r="S24" s="1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58</v>
      </c>
      <c r="C25" s="274">
        <v>0.4305555555555556</v>
      </c>
      <c r="D25" s="274"/>
      <c r="E25" s="296" t="str">
        <f>B52</f>
        <v>三島ＦＣ</v>
      </c>
      <c r="F25" s="296"/>
      <c r="G25" s="296"/>
      <c r="H25" s="296"/>
      <c r="I25" s="291">
        <f>K25+K26</f>
        <v>5</v>
      </c>
      <c r="J25" s="292" t="s">
        <v>62</v>
      </c>
      <c r="K25" s="68">
        <v>3</v>
      </c>
      <c r="L25" s="68" t="s">
        <v>63</v>
      </c>
      <c r="M25" s="68">
        <v>0</v>
      </c>
      <c r="N25" s="292" t="s">
        <v>64</v>
      </c>
      <c r="O25" s="291">
        <f>M25+M26</f>
        <v>0</v>
      </c>
      <c r="P25" s="272" t="str">
        <f>E52</f>
        <v>東那須ＦＣフェニックス</v>
      </c>
      <c r="Q25" s="272"/>
      <c r="R25" s="272"/>
      <c r="S25" s="272"/>
      <c r="T25" s="266" t="s">
        <v>65</v>
      </c>
      <c r="U25" s="266"/>
      <c r="V25" s="266"/>
      <c r="W25" s="266"/>
      <c r="X25" s="266"/>
      <c r="Y25" s="253"/>
    </row>
    <row r="26" spans="1:25" ht="19.5" customHeight="1">
      <c r="A26" s="1"/>
      <c r="B26" s="266"/>
      <c r="C26" s="274"/>
      <c r="D26" s="274"/>
      <c r="E26" s="296"/>
      <c r="F26" s="296"/>
      <c r="G26" s="296"/>
      <c r="H26" s="296"/>
      <c r="I26" s="291"/>
      <c r="J26" s="292"/>
      <c r="K26" s="68">
        <v>2</v>
      </c>
      <c r="L26" s="68" t="s">
        <v>63</v>
      </c>
      <c r="M26" s="68">
        <v>0</v>
      </c>
      <c r="N26" s="292"/>
      <c r="O26" s="291"/>
      <c r="P26" s="272"/>
      <c r="Q26" s="272"/>
      <c r="R26" s="272"/>
      <c r="S26" s="272"/>
      <c r="T26" s="266"/>
      <c r="U26" s="266"/>
      <c r="V26" s="266"/>
      <c r="W26" s="266"/>
      <c r="X26" s="266"/>
      <c r="Y26" s="253"/>
    </row>
    <row r="27" spans="1:25" ht="19.5" customHeight="1">
      <c r="A27" s="1"/>
      <c r="B27" s="17"/>
      <c r="C27" s="1"/>
      <c r="D27" s="1"/>
      <c r="E27" s="1"/>
      <c r="F27" s="1"/>
      <c r="G27" s="1"/>
      <c r="H27" s="1"/>
      <c r="I27" s="21"/>
      <c r="J27" s="89"/>
      <c r="K27" s="21"/>
      <c r="L27" s="21"/>
      <c r="M27" s="21"/>
      <c r="N27" s="89"/>
      <c r="O27" s="21"/>
      <c r="P27" s="1"/>
      <c r="Q27" s="1"/>
      <c r="R27" s="1"/>
      <c r="S27" s="1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59</v>
      </c>
      <c r="C28" s="274">
        <v>0.46527777777777773</v>
      </c>
      <c r="D28" s="274"/>
      <c r="E28" s="277" t="str">
        <f>O9</f>
        <v>御厨フットボールクラブ</v>
      </c>
      <c r="F28" s="277"/>
      <c r="G28" s="277"/>
      <c r="H28" s="277"/>
      <c r="I28" s="291">
        <f>K28+K29</f>
        <v>1</v>
      </c>
      <c r="J28" s="292" t="s">
        <v>62</v>
      </c>
      <c r="K28" s="68">
        <v>1</v>
      </c>
      <c r="L28" s="68" t="s">
        <v>63</v>
      </c>
      <c r="M28" s="68">
        <v>1</v>
      </c>
      <c r="N28" s="292" t="s">
        <v>64</v>
      </c>
      <c r="O28" s="291">
        <f>M28+M29</f>
        <v>1</v>
      </c>
      <c r="P28" s="275" t="str">
        <f>R9</f>
        <v>さくらボン・ディ・ボーラ</v>
      </c>
      <c r="Q28" s="275"/>
      <c r="R28" s="275"/>
      <c r="S28" s="275"/>
      <c r="T28" s="266" t="s">
        <v>65</v>
      </c>
      <c r="U28" s="266"/>
      <c r="V28" s="266"/>
      <c r="W28" s="266"/>
      <c r="X28" s="266"/>
      <c r="Y28" s="253"/>
    </row>
    <row r="29" spans="1:25" ht="19.5" customHeight="1">
      <c r="A29" s="1"/>
      <c r="B29" s="266"/>
      <c r="C29" s="274"/>
      <c r="D29" s="274"/>
      <c r="E29" s="277"/>
      <c r="F29" s="277"/>
      <c r="G29" s="277"/>
      <c r="H29" s="277"/>
      <c r="I29" s="291"/>
      <c r="J29" s="292"/>
      <c r="K29" s="68">
        <v>0</v>
      </c>
      <c r="L29" s="68" t="s">
        <v>63</v>
      </c>
      <c r="M29" s="68">
        <v>0</v>
      </c>
      <c r="N29" s="292"/>
      <c r="O29" s="291"/>
      <c r="P29" s="275"/>
      <c r="Q29" s="275"/>
      <c r="R29" s="275"/>
      <c r="S29" s="275"/>
      <c r="T29" s="266"/>
      <c r="U29" s="266"/>
      <c r="V29" s="266"/>
      <c r="W29" s="266"/>
      <c r="X29" s="266"/>
      <c r="Y29" s="253"/>
    </row>
    <row r="30" spans="1:25" ht="19.5" customHeight="1">
      <c r="A30" s="1"/>
      <c r="B30" s="17"/>
      <c r="C30" s="41"/>
      <c r="D30" s="41"/>
      <c r="E30" s="23"/>
      <c r="F30" s="23"/>
      <c r="G30" s="23"/>
      <c r="H30" s="23"/>
      <c r="I30" s="291">
        <f>K30+K31</f>
        <v>0</v>
      </c>
      <c r="J30" s="292" t="s">
        <v>62</v>
      </c>
      <c r="K30" s="68">
        <v>0</v>
      </c>
      <c r="L30" s="68" t="s">
        <v>63</v>
      </c>
      <c r="M30" s="68">
        <v>0</v>
      </c>
      <c r="N30" s="292" t="s">
        <v>64</v>
      </c>
      <c r="O30" s="291">
        <f>M30+M31</f>
        <v>0</v>
      </c>
      <c r="P30" s="23"/>
      <c r="Q30" s="23"/>
      <c r="R30" s="23"/>
      <c r="S30" s="23"/>
      <c r="T30" s="17"/>
      <c r="U30" s="17"/>
      <c r="V30" s="17"/>
      <c r="W30" s="17"/>
      <c r="X30" s="17"/>
      <c r="Y30" s="20"/>
    </row>
    <row r="31" spans="1:25" ht="19.5" customHeight="1">
      <c r="A31" s="1"/>
      <c r="B31" s="17"/>
      <c r="C31" s="41"/>
      <c r="D31" s="41"/>
      <c r="E31" s="23"/>
      <c r="F31" s="23"/>
      <c r="G31" s="23"/>
      <c r="H31" s="23"/>
      <c r="I31" s="291"/>
      <c r="J31" s="292"/>
      <c r="K31" s="68">
        <v>0</v>
      </c>
      <c r="L31" s="68" t="s">
        <v>63</v>
      </c>
      <c r="M31" s="68">
        <v>0</v>
      </c>
      <c r="N31" s="292"/>
      <c r="O31" s="291"/>
      <c r="P31" s="23"/>
      <c r="Q31" s="23"/>
      <c r="R31" s="23"/>
      <c r="S31" s="23"/>
      <c r="T31" s="17"/>
      <c r="U31" s="17"/>
      <c r="V31" s="17"/>
      <c r="W31" s="17"/>
      <c r="X31" s="17"/>
      <c r="Y31" s="20"/>
    </row>
    <row r="32" spans="1:25" ht="19.5" customHeight="1">
      <c r="A32" s="1"/>
      <c r="B32" s="17"/>
      <c r="C32" s="41"/>
      <c r="D32" s="41"/>
      <c r="E32" s="23"/>
      <c r="F32" s="23"/>
      <c r="G32" s="23"/>
      <c r="H32" s="23"/>
      <c r="I32" s="68"/>
      <c r="J32" s="115" t="s">
        <v>267</v>
      </c>
      <c r="K32" s="68">
        <v>2</v>
      </c>
      <c r="L32" s="68" t="s">
        <v>63</v>
      </c>
      <c r="M32" s="68">
        <v>3</v>
      </c>
      <c r="N32" s="115"/>
      <c r="O32" s="68"/>
      <c r="P32" s="23"/>
      <c r="Q32" s="23"/>
      <c r="R32" s="23"/>
      <c r="S32" s="23"/>
      <c r="T32" s="17"/>
      <c r="U32" s="17"/>
      <c r="V32" s="17"/>
      <c r="W32" s="17"/>
      <c r="X32" s="17"/>
      <c r="Y32" s="20"/>
    </row>
    <row r="33" spans="1:25" ht="19.5" customHeight="1">
      <c r="A33" s="1"/>
      <c r="B33" s="17"/>
      <c r="C33" s="1"/>
      <c r="D33" s="1"/>
      <c r="E33" s="1"/>
      <c r="F33" s="1"/>
      <c r="G33" s="1"/>
      <c r="H33" s="1"/>
      <c r="I33" s="21"/>
      <c r="J33" s="89"/>
      <c r="K33" s="21"/>
      <c r="L33" s="21"/>
      <c r="M33" s="21"/>
      <c r="N33" s="89"/>
      <c r="O33" s="21"/>
      <c r="P33" s="1"/>
      <c r="Q33" s="1"/>
      <c r="R33" s="1"/>
      <c r="S33" s="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60</v>
      </c>
      <c r="C34" s="274">
        <v>0.5</v>
      </c>
      <c r="D34" s="274"/>
      <c r="E34" s="275" t="str">
        <f>O52</f>
        <v>ＦＣ中村</v>
      </c>
      <c r="F34" s="275"/>
      <c r="G34" s="275"/>
      <c r="H34" s="275"/>
      <c r="I34" s="291">
        <f>K34+K35</f>
        <v>2</v>
      </c>
      <c r="J34" s="292" t="s">
        <v>62</v>
      </c>
      <c r="K34" s="68">
        <v>1</v>
      </c>
      <c r="L34" s="68" t="s">
        <v>63</v>
      </c>
      <c r="M34" s="68">
        <v>1</v>
      </c>
      <c r="N34" s="292" t="s">
        <v>64</v>
      </c>
      <c r="O34" s="291">
        <f>M34+M35</f>
        <v>1</v>
      </c>
      <c r="P34" s="272" t="str">
        <f>R52</f>
        <v>Ｂｏｎｉｔｏ．Ｆ．Ｃ</v>
      </c>
      <c r="Q34" s="272"/>
      <c r="R34" s="272"/>
      <c r="S34" s="272"/>
      <c r="T34" s="266" t="s">
        <v>65</v>
      </c>
      <c r="U34" s="266"/>
      <c r="V34" s="266"/>
      <c r="W34" s="266"/>
      <c r="X34" s="266"/>
      <c r="Y34" s="253"/>
    </row>
    <row r="35" spans="1:25" ht="19.5" customHeight="1">
      <c r="A35" s="1"/>
      <c r="B35" s="266"/>
      <c r="C35" s="274"/>
      <c r="D35" s="274"/>
      <c r="E35" s="275"/>
      <c r="F35" s="275"/>
      <c r="G35" s="275"/>
      <c r="H35" s="275"/>
      <c r="I35" s="291"/>
      <c r="J35" s="292"/>
      <c r="K35" s="68">
        <v>1</v>
      </c>
      <c r="L35" s="68" t="s">
        <v>63</v>
      </c>
      <c r="M35" s="68">
        <v>0</v>
      </c>
      <c r="N35" s="292"/>
      <c r="O35" s="291"/>
      <c r="P35" s="272"/>
      <c r="Q35" s="272"/>
      <c r="R35" s="272"/>
      <c r="S35" s="272"/>
      <c r="T35" s="266"/>
      <c r="U35" s="266"/>
      <c r="V35" s="266"/>
      <c r="W35" s="266"/>
      <c r="X35" s="266"/>
      <c r="Y35" s="253"/>
    </row>
    <row r="36" spans="1:2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9"/>
      <c r="U36" s="19"/>
      <c r="V36" s="19"/>
      <c r="W36" s="19"/>
      <c r="X36" s="19"/>
      <c r="Y36" s="19"/>
    </row>
    <row r="37" spans="1:25" ht="19.5" customHeight="1">
      <c r="A37" s="1"/>
      <c r="B37" s="266" t="s">
        <v>55</v>
      </c>
      <c r="C37" s="274">
        <v>0.5347222222222222</v>
      </c>
      <c r="D37" s="274"/>
      <c r="E37" s="272" t="str">
        <f>B9</f>
        <v>清原ＳＳＳ</v>
      </c>
      <c r="F37" s="272"/>
      <c r="G37" s="272"/>
      <c r="H37" s="272"/>
      <c r="I37" s="291">
        <f>K37+K38</f>
        <v>0</v>
      </c>
      <c r="J37" s="292" t="s">
        <v>62</v>
      </c>
      <c r="K37" s="68">
        <v>0</v>
      </c>
      <c r="L37" s="68" t="s">
        <v>63</v>
      </c>
      <c r="M37" s="68">
        <v>2</v>
      </c>
      <c r="N37" s="292" t="s">
        <v>64</v>
      </c>
      <c r="O37" s="291">
        <f>M37+M38</f>
        <v>6</v>
      </c>
      <c r="P37" s="296" t="str">
        <f>H9</f>
        <v>ヴェルフェＵ－１２</v>
      </c>
      <c r="Q37" s="296"/>
      <c r="R37" s="296"/>
      <c r="S37" s="296"/>
      <c r="T37" s="266" t="s">
        <v>65</v>
      </c>
      <c r="U37" s="266"/>
      <c r="V37" s="266"/>
      <c r="W37" s="266"/>
      <c r="X37" s="266"/>
      <c r="Y37" s="253"/>
    </row>
    <row r="38" spans="1:25" ht="19.5" customHeight="1">
      <c r="A38" s="1"/>
      <c r="B38" s="266"/>
      <c r="C38" s="274"/>
      <c r="D38" s="274"/>
      <c r="E38" s="272"/>
      <c r="F38" s="272"/>
      <c r="G38" s="272"/>
      <c r="H38" s="272"/>
      <c r="I38" s="291"/>
      <c r="J38" s="292"/>
      <c r="K38" s="68">
        <v>0</v>
      </c>
      <c r="L38" s="68" t="s">
        <v>63</v>
      </c>
      <c r="M38" s="68">
        <v>4</v>
      </c>
      <c r="N38" s="292"/>
      <c r="O38" s="291"/>
      <c r="P38" s="296"/>
      <c r="Q38" s="296"/>
      <c r="R38" s="296"/>
      <c r="S38" s="296"/>
      <c r="T38" s="266"/>
      <c r="U38" s="266"/>
      <c r="V38" s="266"/>
      <c r="W38" s="266"/>
      <c r="X38" s="266"/>
      <c r="Y38" s="253"/>
    </row>
    <row r="39" ht="19.5" customHeight="1"/>
    <row r="40" spans="2:25" ht="19.5" customHeight="1">
      <c r="B40" s="266" t="s">
        <v>56</v>
      </c>
      <c r="C40" s="274">
        <v>0.5694444444444444</v>
      </c>
      <c r="D40" s="274"/>
      <c r="E40" s="277" t="str">
        <f>R9</f>
        <v>さくらボン・ディ・ボーラ</v>
      </c>
      <c r="F40" s="277"/>
      <c r="G40" s="277"/>
      <c r="H40" s="277"/>
      <c r="I40" s="291">
        <f>K40+K41</f>
        <v>0</v>
      </c>
      <c r="J40" s="292" t="s">
        <v>62</v>
      </c>
      <c r="K40" s="68">
        <v>0</v>
      </c>
      <c r="L40" s="68" t="s">
        <v>63</v>
      </c>
      <c r="M40" s="68">
        <v>1</v>
      </c>
      <c r="N40" s="292" t="s">
        <v>64</v>
      </c>
      <c r="O40" s="291">
        <f>M40+M41</f>
        <v>5</v>
      </c>
      <c r="P40" s="296" t="str">
        <f>X9</f>
        <v>栃木ＳＣジュニア</v>
      </c>
      <c r="Q40" s="296"/>
      <c r="R40" s="296"/>
      <c r="S40" s="296"/>
      <c r="T40" s="266" t="s">
        <v>65</v>
      </c>
      <c r="U40" s="266"/>
      <c r="V40" s="266"/>
      <c r="W40" s="266"/>
      <c r="X40" s="266"/>
      <c r="Y40" s="253"/>
    </row>
    <row r="41" spans="2:25" ht="19.5" customHeight="1">
      <c r="B41" s="266"/>
      <c r="C41" s="274"/>
      <c r="D41" s="274"/>
      <c r="E41" s="277"/>
      <c r="F41" s="277"/>
      <c r="G41" s="277"/>
      <c r="H41" s="277"/>
      <c r="I41" s="291"/>
      <c r="J41" s="292"/>
      <c r="K41" s="68">
        <v>0</v>
      </c>
      <c r="L41" s="68" t="s">
        <v>63</v>
      </c>
      <c r="M41" s="68">
        <v>4</v>
      </c>
      <c r="N41" s="292"/>
      <c r="O41" s="291"/>
      <c r="P41" s="296"/>
      <c r="Q41" s="296"/>
      <c r="R41" s="296"/>
      <c r="S41" s="296"/>
      <c r="T41" s="266"/>
      <c r="U41" s="266"/>
      <c r="V41" s="266"/>
      <c r="W41" s="266"/>
      <c r="X41" s="266"/>
      <c r="Y41" s="253"/>
    </row>
    <row r="42" ht="19.5" customHeight="1"/>
    <row r="43" ht="19.5" customHeight="1"/>
    <row r="44" spans="1:23" ht="21.75" customHeight="1">
      <c r="A44" s="6" t="str">
        <f>A1</f>
        <v>第２日（1月22日）　</v>
      </c>
      <c r="B44" s="6"/>
      <c r="C44" s="6"/>
      <c r="D44" s="6"/>
      <c r="E44" s="6"/>
      <c r="F44" s="6"/>
      <c r="G44" s="6"/>
      <c r="H44" s="6"/>
      <c r="O44" s="252" t="s">
        <v>66</v>
      </c>
      <c r="P44" s="252"/>
      <c r="Q44" s="252"/>
      <c r="R44" s="297" t="str">
        <f>'組み合わせ'!V41</f>
        <v>佐野市総合運動公園多目的球技場Ｂ</v>
      </c>
      <c r="S44" s="297"/>
      <c r="T44" s="297"/>
      <c r="U44" s="297"/>
      <c r="V44" s="297"/>
      <c r="W44" s="297"/>
    </row>
    <row r="45" ht="19.5" customHeight="1"/>
    <row r="46" spans="3:22" ht="19.5" customHeight="1" thickBot="1">
      <c r="C46" s="81"/>
      <c r="D46" s="81"/>
      <c r="E46" s="159"/>
      <c r="F46" s="160"/>
      <c r="G46" s="82"/>
      <c r="H46" s="82"/>
      <c r="I46" s="82"/>
      <c r="N46" s="81"/>
      <c r="O46" s="81"/>
      <c r="P46" s="81"/>
      <c r="Q46" s="81"/>
      <c r="R46" s="82"/>
      <c r="S46" s="158"/>
      <c r="T46" s="161"/>
      <c r="U46" s="159"/>
      <c r="V46" s="159"/>
    </row>
    <row r="47" spans="1:25" ht="19.5" customHeight="1" thickTop="1">
      <c r="A47" s="1"/>
      <c r="B47" s="1"/>
      <c r="C47" s="3"/>
      <c r="D47" s="120"/>
      <c r="E47" s="3"/>
      <c r="F47" s="3"/>
      <c r="G47" s="3" t="s">
        <v>55</v>
      </c>
      <c r="H47" s="3"/>
      <c r="I47" s="150"/>
      <c r="J47" s="1"/>
      <c r="K47" s="1"/>
      <c r="L47" s="1"/>
      <c r="M47" s="1"/>
      <c r="N47" s="3"/>
      <c r="O47" s="3"/>
      <c r="P47" s="3"/>
      <c r="Q47" s="120"/>
      <c r="R47" s="3"/>
      <c r="S47" s="3"/>
      <c r="T47" s="3" t="s">
        <v>56</v>
      </c>
      <c r="U47" s="3"/>
      <c r="V47" s="119"/>
      <c r="W47" s="1"/>
      <c r="X47" s="1"/>
      <c r="Y47" s="1"/>
    </row>
    <row r="48" spans="1:25" ht="19.5" customHeight="1" thickBot="1">
      <c r="A48" s="1"/>
      <c r="B48" s="3"/>
      <c r="C48" s="118"/>
      <c r="D48" s="149"/>
      <c r="E48" s="14"/>
      <c r="F48" s="14"/>
      <c r="G48" s="3"/>
      <c r="H48" s="3"/>
      <c r="I48" s="148"/>
      <c r="J48" s="117"/>
      <c r="K48" s="118"/>
      <c r="L48" s="1"/>
      <c r="M48" s="3"/>
      <c r="N48" s="3"/>
      <c r="O48" s="3"/>
      <c r="P48" s="118"/>
      <c r="Q48" s="149"/>
      <c r="R48" s="14"/>
      <c r="S48" s="14"/>
      <c r="T48" s="3"/>
      <c r="U48" s="3"/>
      <c r="V48" s="149"/>
      <c r="W48" s="3"/>
      <c r="X48" s="2"/>
      <c r="Y48" s="1"/>
    </row>
    <row r="49" spans="1:25" ht="19.5" customHeight="1" thickTop="1">
      <c r="A49" s="1"/>
      <c r="B49" s="120"/>
      <c r="C49" s="3"/>
      <c r="D49" s="3" t="s">
        <v>57</v>
      </c>
      <c r="E49" s="85"/>
      <c r="F49" s="12"/>
      <c r="G49" s="3"/>
      <c r="H49" s="3"/>
      <c r="I49" s="4"/>
      <c r="J49" s="3" t="s">
        <v>58</v>
      </c>
      <c r="K49" s="119"/>
      <c r="L49" s="3"/>
      <c r="M49" s="3"/>
      <c r="N49" s="3"/>
      <c r="O49" s="120"/>
      <c r="P49" s="3"/>
      <c r="Q49" s="3" t="s">
        <v>59</v>
      </c>
      <c r="R49" s="86"/>
      <c r="S49" s="12"/>
      <c r="T49" s="3"/>
      <c r="U49" s="120"/>
      <c r="V49" s="3"/>
      <c r="W49" s="84" t="s">
        <v>60</v>
      </c>
      <c r="X49" s="3"/>
      <c r="Y49" s="4"/>
    </row>
    <row r="50" spans="1:25" ht="19.5" customHeight="1">
      <c r="A50" s="1"/>
      <c r="B50" s="120"/>
      <c r="C50" s="1"/>
      <c r="D50" s="1"/>
      <c r="E50" s="1"/>
      <c r="F50" s="4"/>
      <c r="G50" s="14"/>
      <c r="H50" s="15"/>
      <c r="I50" s="14"/>
      <c r="J50" s="3"/>
      <c r="K50" s="120"/>
      <c r="L50" s="3"/>
      <c r="M50" s="3"/>
      <c r="N50" s="3"/>
      <c r="O50" s="123"/>
      <c r="P50" s="14"/>
      <c r="Q50" s="3"/>
      <c r="R50" s="3"/>
      <c r="S50" s="4"/>
      <c r="T50" s="1"/>
      <c r="U50" s="120"/>
      <c r="V50" s="14"/>
      <c r="W50" s="14"/>
      <c r="X50" s="10"/>
      <c r="Y50" s="3"/>
    </row>
    <row r="51" spans="1:25" ht="19.5" customHeight="1">
      <c r="A51" s="1"/>
      <c r="B51" s="282">
        <v>1</v>
      </c>
      <c r="C51" s="282"/>
      <c r="D51" s="1"/>
      <c r="E51" s="282">
        <v>2</v>
      </c>
      <c r="F51" s="282"/>
      <c r="G51" s="14"/>
      <c r="H51" s="282">
        <v>3</v>
      </c>
      <c r="I51" s="282"/>
      <c r="J51" s="14"/>
      <c r="K51" s="282">
        <v>4</v>
      </c>
      <c r="L51" s="282"/>
      <c r="M51" s="14"/>
      <c r="N51" s="14"/>
      <c r="O51" s="266">
        <v>5</v>
      </c>
      <c r="P51" s="266"/>
      <c r="Q51" s="14"/>
      <c r="R51" s="282">
        <v>6</v>
      </c>
      <c r="S51" s="282"/>
      <c r="T51" s="18"/>
      <c r="U51" s="266">
        <v>7</v>
      </c>
      <c r="V51" s="266"/>
      <c r="W51" s="1"/>
      <c r="X51" s="266">
        <v>8</v>
      </c>
      <c r="Y51" s="266"/>
    </row>
    <row r="52" spans="1:25" ht="19.5" customHeight="1">
      <c r="A52" s="1"/>
      <c r="B52" s="286" t="s">
        <v>254</v>
      </c>
      <c r="C52" s="286"/>
      <c r="D52" s="17"/>
      <c r="E52" s="295" t="s">
        <v>255</v>
      </c>
      <c r="F52" s="295"/>
      <c r="G52" s="87"/>
      <c r="H52" s="294" t="s">
        <v>256</v>
      </c>
      <c r="I52" s="294"/>
      <c r="J52" s="87"/>
      <c r="K52" s="295" t="s">
        <v>257</v>
      </c>
      <c r="L52" s="295"/>
      <c r="M52" s="87"/>
      <c r="N52" s="87"/>
      <c r="O52" s="294" t="s">
        <v>258</v>
      </c>
      <c r="P52" s="294"/>
      <c r="Q52" s="87"/>
      <c r="R52" s="294" t="s">
        <v>259</v>
      </c>
      <c r="S52" s="294"/>
      <c r="T52" s="87"/>
      <c r="U52" s="286" t="s">
        <v>260</v>
      </c>
      <c r="V52" s="286"/>
      <c r="W52" s="87"/>
      <c r="X52" s="294" t="s">
        <v>261</v>
      </c>
      <c r="Y52" s="294"/>
    </row>
    <row r="53" spans="1:25" ht="19.5" customHeight="1">
      <c r="A53" s="1"/>
      <c r="B53" s="286"/>
      <c r="C53" s="286"/>
      <c r="D53" s="17"/>
      <c r="E53" s="295"/>
      <c r="F53" s="295"/>
      <c r="G53" s="87"/>
      <c r="H53" s="294"/>
      <c r="I53" s="294"/>
      <c r="J53" s="87"/>
      <c r="K53" s="295"/>
      <c r="L53" s="295"/>
      <c r="M53" s="87"/>
      <c r="N53" s="87"/>
      <c r="O53" s="294"/>
      <c r="P53" s="294"/>
      <c r="Q53" s="87"/>
      <c r="R53" s="294"/>
      <c r="S53" s="294"/>
      <c r="T53" s="87"/>
      <c r="U53" s="286"/>
      <c r="V53" s="286"/>
      <c r="W53" s="87"/>
      <c r="X53" s="294"/>
      <c r="Y53" s="294"/>
    </row>
    <row r="54" spans="1:25" ht="19.5" customHeight="1">
      <c r="A54" s="1"/>
      <c r="B54" s="286"/>
      <c r="C54" s="286"/>
      <c r="D54" s="17"/>
      <c r="E54" s="295"/>
      <c r="F54" s="295"/>
      <c r="G54" s="87"/>
      <c r="H54" s="294"/>
      <c r="I54" s="294"/>
      <c r="J54" s="87"/>
      <c r="K54" s="295"/>
      <c r="L54" s="295"/>
      <c r="M54" s="87"/>
      <c r="N54" s="87"/>
      <c r="O54" s="294"/>
      <c r="P54" s="294"/>
      <c r="Q54" s="87"/>
      <c r="R54" s="294"/>
      <c r="S54" s="294"/>
      <c r="T54" s="87"/>
      <c r="U54" s="286"/>
      <c r="V54" s="286"/>
      <c r="W54" s="87"/>
      <c r="X54" s="294"/>
      <c r="Y54" s="294"/>
    </row>
    <row r="55" spans="1:25" ht="19.5" customHeight="1">
      <c r="A55" s="1"/>
      <c r="B55" s="286"/>
      <c r="C55" s="286"/>
      <c r="D55" s="17"/>
      <c r="E55" s="295"/>
      <c r="F55" s="295"/>
      <c r="G55" s="87"/>
      <c r="H55" s="294"/>
      <c r="I55" s="294"/>
      <c r="J55" s="87"/>
      <c r="K55" s="295"/>
      <c r="L55" s="295"/>
      <c r="M55" s="87"/>
      <c r="N55" s="87"/>
      <c r="O55" s="294"/>
      <c r="P55" s="294"/>
      <c r="Q55" s="87"/>
      <c r="R55" s="294"/>
      <c r="S55" s="294"/>
      <c r="T55" s="87"/>
      <c r="U55" s="286"/>
      <c r="V55" s="286"/>
      <c r="W55" s="87"/>
      <c r="X55" s="294"/>
      <c r="Y55" s="294"/>
    </row>
    <row r="56" spans="1:25" ht="19.5" customHeight="1">
      <c r="A56" s="1"/>
      <c r="B56" s="286"/>
      <c r="C56" s="286"/>
      <c r="D56" s="17"/>
      <c r="E56" s="295"/>
      <c r="F56" s="295"/>
      <c r="G56" s="87"/>
      <c r="H56" s="294"/>
      <c r="I56" s="294"/>
      <c r="J56" s="87"/>
      <c r="K56" s="295"/>
      <c r="L56" s="295"/>
      <c r="M56" s="87"/>
      <c r="N56" s="87"/>
      <c r="O56" s="294"/>
      <c r="P56" s="294"/>
      <c r="Q56" s="87"/>
      <c r="R56" s="294"/>
      <c r="S56" s="294"/>
      <c r="T56" s="87"/>
      <c r="U56" s="286"/>
      <c r="V56" s="286"/>
      <c r="W56" s="87"/>
      <c r="X56" s="294"/>
      <c r="Y56" s="294"/>
    </row>
    <row r="57" spans="1:25" ht="19.5" customHeight="1">
      <c r="A57" s="1"/>
      <c r="B57" s="286"/>
      <c r="C57" s="286"/>
      <c r="D57" s="17"/>
      <c r="E57" s="295"/>
      <c r="F57" s="295"/>
      <c r="G57" s="87"/>
      <c r="H57" s="294"/>
      <c r="I57" s="294"/>
      <c r="J57" s="87"/>
      <c r="K57" s="295"/>
      <c r="L57" s="295"/>
      <c r="M57" s="87"/>
      <c r="N57" s="87"/>
      <c r="O57" s="294"/>
      <c r="P57" s="294"/>
      <c r="Q57" s="87"/>
      <c r="R57" s="294"/>
      <c r="S57" s="294"/>
      <c r="T57" s="87"/>
      <c r="U57" s="286"/>
      <c r="V57" s="286"/>
      <c r="W57" s="87"/>
      <c r="X57" s="294"/>
      <c r="Y57" s="294"/>
    </row>
    <row r="58" spans="1:25" ht="19.5" customHeight="1">
      <c r="A58" s="1"/>
      <c r="B58" s="286"/>
      <c r="C58" s="286"/>
      <c r="D58" s="17"/>
      <c r="E58" s="295"/>
      <c r="F58" s="295"/>
      <c r="G58" s="87"/>
      <c r="H58" s="294"/>
      <c r="I58" s="294"/>
      <c r="J58" s="87"/>
      <c r="K58" s="295"/>
      <c r="L58" s="295"/>
      <c r="M58" s="87"/>
      <c r="N58" s="87"/>
      <c r="O58" s="294"/>
      <c r="P58" s="294"/>
      <c r="Q58" s="87"/>
      <c r="R58" s="294"/>
      <c r="S58" s="294"/>
      <c r="T58" s="87"/>
      <c r="U58" s="286"/>
      <c r="V58" s="286"/>
      <c r="W58" s="87"/>
      <c r="X58" s="294"/>
      <c r="Y58" s="294"/>
    </row>
    <row r="59" spans="1:25" ht="19.5" customHeight="1">
      <c r="A59" s="1"/>
      <c r="B59" s="286"/>
      <c r="C59" s="286"/>
      <c r="D59" s="17"/>
      <c r="E59" s="295"/>
      <c r="F59" s="295"/>
      <c r="G59" s="87"/>
      <c r="H59" s="294"/>
      <c r="I59" s="294"/>
      <c r="J59" s="87"/>
      <c r="K59" s="295"/>
      <c r="L59" s="295"/>
      <c r="M59" s="87"/>
      <c r="N59" s="87"/>
      <c r="O59" s="294"/>
      <c r="P59" s="294"/>
      <c r="Q59" s="87"/>
      <c r="R59" s="294"/>
      <c r="S59" s="294"/>
      <c r="T59" s="87"/>
      <c r="U59" s="286"/>
      <c r="V59" s="286"/>
      <c r="W59" s="87"/>
      <c r="X59" s="294"/>
      <c r="Y59" s="294"/>
    </row>
    <row r="60" spans="1:25" ht="19.5" customHeight="1">
      <c r="A60" s="1"/>
      <c r="B60" s="286"/>
      <c r="C60" s="286"/>
      <c r="D60" s="17"/>
      <c r="E60" s="295"/>
      <c r="F60" s="295"/>
      <c r="G60" s="87"/>
      <c r="H60" s="294"/>
      <c r="I60" s="294"/>
      <c r="J60" s="87"/>
      <c r="K60" s="295"/>
      <c r="L60" s="295"/>
      <c r="M60" s="87"/>
      <c r="N60" s="87"/>
      <c r="O60" s="294"/>
      <c r="P60" s="294"/>
      <c r="Q60" s="87"/>
      <c r="R60" s="294"/>
      <c r="S60" s="294"/>
      <c r="T60" s="87"/>
      <c r="U60" s="286"/>
      <c r="V60" s="286"/>
      <c r="W60" s="87"/>
      <c r="X60" s="294"/>
      <c r="Y60" s="294"/>
    </row>
    <row r="61" spans="1:25" ht="19.5" customHeight="1">
      <c r="A61" s="1"/>
      <c r="B61" s="286"/>
      <c r="C61" s="286"/>
      <c r="D61" s="17"/>
      <c r="E61" s="295"/>
      <c r="F61" s="295"/>
      <c r="G61" s="87"/>
      <c r="H61" s="294"/>
      <c r="I61" s="294"/>
      <c r="J61" s="87"/>
      <c r="K61" s="295"/>
      <c r="L61" s="295"/>
      <c r="M61" s="87"/>
      <c r="N61" s="87"/>
      <c r="O61" s="294"/>
      <c r="P61" s="294"/>
      <c r="Q61" s="87"/>
      <c r="R61" s="294"/>
      <c r="S61" s="294"/>
      <c r="T61" s="87"/>
      <c r="U61" s="286"/>
      <c r="V61" s="286"/>
      <c r="W61" s="87"/>
      <c r="X61" s="294"/>
      <c r="Y61" s="294"/>
    </row>
    <row r="62" spans="1:25" ht="19.5" customHeight="1">
      <c r="A62" s="1"/>
      <c r="B62" s="286"/>
      <c r="C62" s="286"/>
      <c r="D62" s="17"/>
      <c r="E62" s="295"/>
      <c r="F62" s="295"/>
      <c r="G62" s="87"/>
      <c r="H62" s="294"/>
      <c r="I62" s="294"/>
      <c r="J62" s="87"/>
      <c r="K62" s="295"/>
      <c r="L62" s="295"/>
      <c r="M62" s="87"/>
      <c r="N62" s="87"/>
      <c r="O62" s="294"/>
      <c r="P62" s="294"/>
      <c r="Q62" s="87"/>
      <c r="R62" s="294"/>
      <c r="S62" s="294"/>
      <c r="T62" s="87"/>
      <c r="U62" s="286"/>
      <c r="V62" s="286"/>
      <c r="W62" s="87"/>
      <c r="X62" s="294"/>
      <c r="Y62" s="294"/>
    </row>
    <row r="63" spans="1:25" ht="19.5" customHeight="1">
      <c r="A63" s="19"/>
      <c r="B63" s="19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9"/>
      <c r="X63" s="19"/>
      <c r="Y63" s="19"/>
    </row>
    <row r="64" spans="1:25" ht="19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3" t="s">
        <v>61</v>
      </c>
      <c r="U64" s="253"/>
      <c r="V64" s="253"/>
      <c r="W64" s="253"/>
      <c r="X64" s="253"/>
      <c r="Y64" s="88"/>
    </row>
    <row r="65" spans="1:25" ht="19.5" customHeight="1">
      <c r="A65" s="1"/>
      <c r="B65" s="266" t="s">
        <v>57</v>
      </c>
      <c r="C65" s="274">
        <v>0.3958333333333333</v>
      </c>
      <c r="D65" s="274"/>
      <c r="E65" s="296" t="str">
        <f>H9</f>
        <v>ヴェルフェＵ－１２</v>
      </c>
      <c r="F65" s="296"/>
      <c r="G65" s="296"/>
      <c r="H65" s="296"/>
      <c r="I65" s="291">
        <f>K65+K66</f>
        <v>5</v>
      </c>
      <c r="J65" s="292" t="s">
        <v>62</v>
      </c>
      <c r="K65" s="68">
        <v>3</v>
      </c>
      <c r="L65" s="68" t="s">
        <v>63</v>
      </c>
      <c r="M65" s="68">
        <v>0</v>
      </c>
      <c r="N65" s="292" t="s">
        <v>64</v>
      </c>
      <c r="O65" s="291">
        <f>M65+M66</f>
        <v>0</v>
      </c>
      <c r="P65" s="277" t="str">
        <f>K9</f>
        <v>三重・山前ＦＣ</v>
      </c>
      <c r="Q65" s="277"/>
      <c r="R65" s="277"/>
      <c r="S65" s="277"/>
      <c r="T65" s="266" t="s">
        <v>65</v>
      </c>
      <c r="U65" s="266"/>
      <c r="V65" s="266"/>
      <c r="W65" s="266"/>
      <c r="X65" s="266"/>
      <c r="Y65" s="253"/>
    </row>
    <row r="66" spans="1:25" ht="19.5" customHeight="1">
      <c r="A66" s="1"/>
      <c r="B66" s="266"/>
      <c r="C66" s="274"/>
      <c r="D66" s="274"/>
      <c r="E66" s="296"/>
      <c r="F66" s="296"/>
      <c r="G66" s="296"/>
      <c r="H66" s="296"/>
      <c r="I66" s="291"/>
      <c r="J66" s="292"/>
      <c r="K66" s="68">
        <v>2</v>
      </c>
      <c r="L66" s="68" t="s">
        <v>63</v>
      </c>
      <c r="M66" s="68">
        <v>0</v>
      </c>
      <c r="N66" s="292"/>
      <c r="O66" s="291"/>
      <c r="P66" s="277"/>
      <c r="Q66" s="277"/>
      <c r="R66" s="277"/>
      <c r="S66" s="277"/>
      <c r="T66" s="266"/>
      <c r="U66" s="266"/>
      <c r="V66" s="266"/>
      <c r="W66" s="266"/>
      <c r="X66" s="266"/>
      <c r="Y66" s="253"/>
    </row>
    <row r="67" spans="1:25" ht="19.5" customHeight="1">
      <c r="A67" s="1"/>
      <c r="B67" s="17"/>
      <c r="C67" s="1"/>
      <c r="D67" s="1"/>
      <c r="E67" s="1"/>
      <c r="F67" s="1"/>
      <c r="G67" s="1"/>
      <c r="H67" s="1"/>
      <c r="I67" s="21"/>
      <c r="J67" s="89"/>
      <c r="K67" s="21"/>
      <c r="L67" s="21"/>
      <c r="M67" s="21"/>
      <c r="N67" s="89"/>
      <c r="O67" s="21"/>
      <c r="P67" s="1"/>
      <c r="Q67" s="1"/>
      <c r="R67" s="1"/>
      <c r="S67" s="1"/>
      <c r="T67" s="19"/>
      <c r="U67" s="19"/>
      <c r="V67" s="19"/>
      <c r="W67" s="19"/>
      <c r="X67" s="19"/>
      <c r="Y67" s="19"/>
    </row>
    <row r="68" spans="1:25" ht="19.5" customHeight="1">
      <c r="A68" s="1"/>
      <c r="B68" s="266" t="s">
        <v>58</v>
      </c>
      <c r="C68" s="274">
        <v>0.4305555555555556</v>
      </c>
      <c r="D68" s="274"/>
      <c r="E68" s="272" t="str">
        <f>H52</f>
        <v>ＪＦＣファイターズ</v>
      </c>
      <c r="F68" s="272"/>
      <c r="G68" s="272"/>
      <c r="H68" s="272"/>
      <c r="I68" s="291">
        <f>K68+K69</f>
        <v>2</v>
      </c>
      <c r="J68" s="292" t="s">
        <v>62</v>
      </c>
      <c r="K68" s="68">
        <v>2</v>
      </c>
      <c r="L68" s="68" t="s">
        <v>63</v>
      </c>
      <c r="M68" s="68">
        <v>2</v>
      </c>
      <c r="N68" s="292" t="s">
        <v>64</v>
      </c>
      <c r="O68" s="291">
        <f>M68+M69</f>
        <v>2</v>
      </c>
      <c r="P68" s="296" t="str">
        <f>K52</f>
        <v>ＦＣ　Ｂｏａ　Ｓｏｒｔｅ</v>
      </c>
      <c r="Q68" s="296"/>
      <c r="R68" s="296"/>
      <c r="S68" s="296"/>
      <c r="T68" s="266" t="s">
        <v>65</v>
      </c>
      <c r="U68" s="266"/>
      <c r="V68" s="266"/>
      <c r="W68" s="266"/>
      <c r="X68" s="266"/>
      <c r="Y68" s="253"/>
    </row>
    <row r="69" spans="1:25" ht="19.5" customHeight="1">
      <c r="A69" s="1"/>
      <c r="B69" s="266"/>
      <c r="C69" s="274"/>
      <c r="D69" s="274"/>
      <c r="E69" s="272"/>
      <c r="F69" s="272"/>
      <c r="G69" s="272"/>
      <c r="H69" s="272"/>
      <c r="I69" s="291"/>
      <c r="J69" s="292"/>
      <c r="K69" s="68">
        <v>0</v>
      </c>
      <c r="L69" s="68" t="s">
        <v>63</v>
      </c>
      <c r="M69" s="68">
        <v>0</v>
      </c>
      <c r="N69" s="292"/>
      <c r="O69" s="291"/>
      <c r="P69" s="296"/>
      <c r="Q69" s="296"/>
      <c r="R69" s="296"/>
      <c r="S69" s="296"/>
      <c r="T69" s="266"/>
      <c r="U69" s="266"/>
      <c r="V69" s="266"/>
      <c r="W69" s="266"/>
      <c r="X69" s="266"/>
      <c r="Y69" s="253"/>
    </row>
    <row r="70" spans="1:25" ht="19.5" customHeight="1">
      <c r="A70" s="1"/>
      <c r="B70" s="17"/>
      <c r="C70" s="41"/>
      <c r="D70" s="41"/>
      <c r="E70" s="23"/>
      <c r="F70" s="23"/>
      <c r="G70" s="23"/>
      <c r="H70" s="23"/>
      <c r="I70" s="291">
        <f>K70+K71</f>
        <v>0</v>
      </c>
      <c r="J70" s="292" t="s">
        <v>62</v>
      </c>
      <c r="K70" s="68">
        <v>0</v>
      </c>
      <c r="L70" s="68" t="s">
        <v>63</v>
      </c>
      <c r="M70" s="68">
        <v>0</v>
      </c>
      <c r="N70" s="292" t="s">
        <v>64</v>
      </c>
      <c r="O70" s="291">
        <f>M70+M71</f>
        <v>0</v>
      </c>
      <c r="P70" s="23"/>
      <c r="Q70" s="23"/>
      <c r="R70" s="23"/>
      <c r="S70" s="23"/>
      <c r="T70" s="17"/>
      <c r="U70" s="17"/>
      <c r="V70" s="17"/>
      <c r="W70" s="17"/>
      <c r="X70" s="17"/>
      <c r="Y70" s="20"/>
    </row>
    <row r="71" spans="1:25" ht="19.5" customHeight="1">
      <c r="A71" s="1"/>
      <c r="B71" s="17"/>
      <c r="C71" s="41"/>
      <c r="D71" s="41"/>
      <c r="E71" s="23"/>
      <c r="F71" s="23"/>
      <c r="G71" s="23"/>
      <c r="H71" s="23"/>
      <c r="I71" s="291"/>
      <c r="J71" s="292"/>
      <c r="K71" s="68">
        <v>0</v>
      </c>
      <c r="L71" s="68" t="s">
        <v>63</v>
      </c>
      <c r="M71" s="68">
        <v>0</v>
      </c>
      <c r="N71" s="292"/>
      <c r="O71" s="291"/>
      <c r="P71" s="23"/>
      <c r="Q71" s="23"/>
      <c r="R71" s="23"/>
      <c r="S71" s="23"/>
      <c r="T71" s="17"/>
      <c r="U71" s="17"/>
      <c r="V71" s="17"/>
      <c r="W71" s="17"/>
      <c r="X71" s="17"/>
      <c r="Y71" s="20"/>
    </row>
    <row r="72" spans="1:25" ht="19.5" customHeight="1">
      <c r="A72" s="1"/>
      <c r="B72" s="17"/>
      <c r="C72" s="41"/>
      <c r="D72" s="41"/>
      <c r="E72" s="23"/>
      <c r="F72" s="23"/>
      <c r="G72" s="23"/>
      <c r="H72" s="23"/>
      <c r="I72" s="68"/>
      <c r="J72" s="115" t="s">
        <v>267</v>
      </c>
      <c r="K72" s="68">
        <v>7</v>
      </c>
      <c r="L72" s="68" t="s">
        <v>63</v>
      </c>
      <c r="M72" s="68">
        <v>8</v>
      </c>
      <c r="N72" s="115"/>
      <c r="O72" s="68"/>
      <c r="P72" s="23"/>
      <c r="Q72" s="23"/>
      <c r="R72" s="23"/>
      <c r="S72" s="23"/>
      <c r="T72" s="17"/>
      <c r="U72" s="17"/>
      <c r="V72" s="17"/>
      <c r="W72" s="17"/>
      <c r="X72" s="17"/>
      <c r="Y72" s="20"/>
    </row>
    <row r="73" spans="1:25" ht="19.5" customHeight="1">
      <c r="A73" s="1"/>
      <c r="B73" s="17"/>
      <c r="C73" s="1"/>
      <c r="D73" s="1"/>
      <c r="E73" s="1"/>
      <c r="F73" s="1"/>
      <c r="G73" s="1"/>
      <c r="H73" s="1"/>
      <c r="I73" s="21"/>
      <c r="J73" s="89"/>
      <c r="K73" s="21"/>
      <c r="L73" s="21"/>
      <c r="M73" s="21"/>
      <c r="N73" s="89"/>
      <c r="O73" s="21"/>
      <c r="P73" s="1"/>
      <c r="Q73" s="1"/>
      <c r="R73" s="1"/>
      <c r="S73" s="1"/>
      <c r="T73" s="19"/>
      <c r="U73" s="19"/>
      <c r="V73" s="19"/>
      <c r="W73" s="19"/>
      <c r="X73" s="19"/>
      <c r="Y73" s="19"/>
    </row>
    <row r="74" spans="1:25" ht="19.5" customHeight="1">
      <c r="A74" s="1"/>
      <c r="B74" s="266" t="s">
        <v>59</v>
      </c>
      <c r="C74" s="274">
        <v>0.46527777777777773</v>
      </c>
      <c r="D74" s="274"/>
      <c r="E74" s="277" t="str">
        <f>U9</f>
        <v>ともぞうサッカークラブ</v>
      </c>
      <c r="F74" s="277"/>
      <c r="G74" s="277"/>
      <c r="H74" s="277"/>
      <c r="I74" s="291">
        <f>K74+K75</f>
        <v>1</v>
      </c>
      <c r="J74" s="292" t="s">
        <v>62</v>
      </c>
      <c r="K74" s="68">
        <v>1</v>
      </c>
      <c r="L74" s="68" t="s">
        <v>63</v>
      </c>
      <c r="M74" s="68">
        <v>1</v>
      </c>
      <c r="N74" s="292" t="s">
        <v>64</v>
      </c>
      <c r="O74" s="291">
        <f>M74+M75</f>
        <v>1</v>
      </c>
      <c r="P74" s="296" t="str">
        <f>X9</f>
        <v>栃木ＳＣジュニア</v>
      </c>
      <c r="Q74" s="296"/>
      <c r="R74" s="296"/>
      <c r="S74" s="296"/>
      <c r="T74" s="266" t="s">
        <v>65</v>
      </c>
      <c r="U74" s="266"/>
      <c r="V74" s="266"/>
      <c r="W74" s="266"/>
      <c r="X74" s="266"/>
      <c r="Y74" s="253"/>
    </row>
    <row r="75" spans="1:25" ht="19.5" customHeight="1">
      <c r="A75" s="1"/>
      <c r="B75" s="266"/>
      <c r="C75" s="274"/>
      <c r="D75" s="274"/>
      <c r="E75" s="277"/>
      <c r="F75" s="277"/>
      <c r="G75" s="277"/>
      <c r="H75" s="277"/>
      <c r="I75" s="291"/>
      <c r="J75" s="292"/>
      <c r="K75" s="68">
        <v>0</v>
      </c>
      <c r="L75" s="68" t="s">
        <v>63</v>
      </c>
      <c r="M75" s="68">
        <v>0</v>
      </c>
      <c r="N75" s="292"/>
      <c r="O75" s="291"/>
      <c r="P75" s="296"/>
      <c r="Q75" s="296"/>
      <c r="R75" s="296"/>
      <c r="S75" s="296"/>
      <c r="T75" s="266"/>
      <c r="U75" s="266"/>
      <c r="V75" s="266"/>
      <c r="W75" s="266"/>
      <c r="X75" s="266"/>
      <c r="Y75" s="253"/>
    </row>
    <row r="76" spans="1:25" ht="19.5" customHeight="1">
      <c r="A76" s="1"/>
      <c r="B76" s="17"/>
      <c r="C76" s="41"/>
      <c r="D76" s="41"/>
      <c r="E76" s="23"/>
      <c r="F76" s="23"/>
      <c r="G76" s="23"/>
      <c r="H76" s="23"/>
      <c r="I76" s="291">
        <f>K76+K77</f>
        <v>0</v>
      </c>
      <c r="J76" s="292" t="s">
        <v>62</v>
      </c>
      <c r="K76" s="68">
        <v>0</v>
      </c>
      <c r="L76" s="68" t="s">
        <v>63</v>
      </c>
      <c r="M76" s="68">
        <v>0</v>
      </c>
      <c r="N76" s="292" t="s">
        <v>64</v>
      </c>
      <c r="O76" s="291">
        <f>M76+M77</f>
        <v>0</v>
      </c>
      <c r="P76" s="23"/>
      <c r="Q76" s="23"/>
      <c r="R76" s="23"/>
      <c r="S76" s="23"/>
      <c r="T76" s="17"/>
      <c r="U76" s="17"/>
      <c r="V76" s="17"/>
      <c r="W76" s="17"/>
      <c r="X76" s="17"/>
      <c r="Y76" s="20"/>
    </row>
    <row r="77" spans="1:25" ht="19.5" customHeight="1">
      <c r="A77" s="1"/>
      <c r="B77" s="17"/>
      <c r="C77" s="41"/>
      <c r="D77" s="41"/>
      <c r="E77" s="23"/>
      <c r="F77" s="23"/>
      <c r="G77" s="23"/>
      <c r="H77" s="23"/>
      <c r="I77" s="291"/>
      <c r="J77" s="292"/>
      <c r="K77" s="68">
        <v>0</v>
      </c>
      <c r="L77" s="68" t="s">
        <v>63</v>
      </c>
      <c r="M77" s="68">
        <v>0</v>
      </c>
      <c r="N77" s="292"/>
      <c r="O77" s="291"/>
      <c r="P77" s="23"/>
      <c r="Q77" s="23"/>
      <c r="R77" s="23"/>
      <c r="S77" s="23"/>
      <c r="T77" s="17"/>
      <c r="U77" s="17"/>
      <c r="V77" s="17"/>
      <c r="W77" s="17"/>
      <c r="X77" s="17"/>
      <c r="Y77" s="20"/>
    </row>
    <row r="78" spans="1:25" ht="19.5" customHeight="1">
      <c r="A78" s="1"/>
      <c r="B78" s="17"/>
      <c r="C78" s="41"/>
      <c r="D78" s="41"/>
      <c r="E78" s="23"/>
      <c r="F78" s="23"/>
      <c r="G78" s="23"/>
      <c r="H78" s="23"/>
      <c r="I78" s="68"/>
      <c r="J78" s="115" t="s">
        <v>267</v>
      </c>
      <c r="K78" s="68">
        <v>4</v>
      </c>
      <c r="L78" s="68" t="s">
        <v>63</v>
      </c>
      <c r="M78" s="68">
        <v>5</v>
      </c>
      <c r="N78" s="115"/>
      <c r="O78" s="68"/>
      <c r="P78" s="23"/>
      <c r="Q78" s="23"/>
      <c r="R78" s="23"/>
      <c r="S78" s="23"/>
      <c r="T78" s="17"/>
      <c r="U78" s="17"/>
      <c r="V78" s="17"/>
      <c r="W78" s="17"/>
      <c r="X78" s="17"/>
      <c r="Y78" s="20"/>
    </row>
    <row r="79" spans="1:25" ht="19.5" customHeight="1">
      <c r="A79" s="1"/>
      <c r="B79" s="17"/>
      <c r="C79" s="1"/>
      <c r="D79" s="1"/>
      <c r="E79" s="1"/>
      <c r="F79" s="1"/>
      <c r="G79" s="1"/>
      <c r="H79" s="1"/>
      <c r="I79" s="21"/>
      <c r="J79" s="89"/>
      <c r="K79" s="21"/>
      <c r="L79" s="21"/>
      <c r="M79" s="21"/>
      <c r="N79" s="89"/>
      <c r="O79" s="21"/>
      <c r="P79" s="1"/>
      <c r="Q79" s="1"/>
      <c r="R79" s="1"/>
      <c r="S79" s="1"/>
      <c r="T79" s="19"/>
      <c r="U79" s="19"/>
      <c r="V79" s="19"/>
      <c r="W79" s="19"/>
      <c r="X79" s="19"/>
      <c r="Y79" s="19"/>
    </row>
    <row r="80" spans="1:25" ht="19.5" customHeight="1">
      <c r="A80" s="1"/>
      <c r="B80" s="266" t="s">
        <v>60</v>
      </c>
      <c r="C80" s="274">
        <v>0.5</v>
      </c>
      <c r="D80" s="274"/>
      <c r="E80" s="296" t="str">
        <f>U52</f>
        <v>ＦＣ　ＶＡＬＯＮ</v>
      </c>
      <c r="F80" s="296"/>
      <c r="G80" s="296"/>
      <c r="H80" s="296"/>
      <c r="I80" s="291">
        <f>K80+K81</f>
        <v>3</v>
      </c>
      <c r="J80" s="292" t="s">
        <v>62</v>
      </c>
      <c r="K80" s="68">
        <v>1</v>
      </c>
      <c r="L80" s="68" t="s">
        <v>63</v>
      </c>
      <c r="M80" s="68">
        <v>0</v>
      </c>
      <c r="N80" s="292" t="s">
        <v>64</v>
      </c>
      <c r="O80" s="291">
        <f>M80+M81</f>
        <v>0</v>
      </c>
      <c r="P80" s="277" t="str">
        <f>X52</f>
        <v>エスペランサＭＯＫＡ</v>
      </c>
      <c r="Q80" s="277"/>
      <c r="R80" s="277"/>
      <c r="S80" s="277"/>
      <c r="T80" s="266" t="s">
        <v>65</v>
      </c>
      <c r="U80" s="266"/>
      <c r="V80" s="266"/>
      <c r="W80" s="266"/>
      <c r="X80" s="266"/>
      <c r="Y80" s="253"/>
    </row>
    <row r="81" spans="1:25" ht="19.5" customHeight="1">
      <c r="A81" s="1"/>
      <c r="B81" s="266"/>
      <c r="C81" s="274"/>
      <c r="D81" s="274"/>
      <c r="E81" s="296"/>
      <c r="F81" s="296"/>
      <c r="G81" s="296"/>
      <c r="H81" s="296"/>
      <c r="I81" s="291"/>
      <c r="J81" s="292"/>
      <c r="K81" s="68">
        <v>2</v>
      </c>
      <c r="L81" s="68" t="s">
        <v>63</v>
      </c>
      <c r="M81" s="68">
        <v>0</v>
      </c>
      <c r="N81" s="292"/>
      <c r="O81" s="291"/>
      <c r="P81" s="277"/>
      <c r="Q81" s="277"/>
      <c r="R81" s="277"/>
      <c r="S81" s="277"/>
      <c r="T81" s="266"/>
      <c r="U81" s="266"/>
      <c r="V81" s="266"/>
      <c r="W81" s="266"/>
      <c r="X81" s="266"/>
      <c r="Y81" s="253"/>
    </row>
    <row r="82" spans="1:2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9"/>
      <c r="U82" s="19"/>
      <c r="V82" s="19"/>
      <c r="W82" s="19"/>
      <c r="X82" s="19"/>
      <c r="Y82" s="19"/>
    </row>
    <row r="83" spans="1:25" ht="19.5" customHeight="1">
      <c r="A83" s="1"/>
      <c r="B83" s="266" t="s">
        <v>55</v>
      </c>
      <c r="C83" s="274">
        <v>0.5347222222222222</v>
      </c>
      <c r="D83" s="274"/>
      <c r="E83" s="296" t="str">
        <f>B52</f>
        <v>三島ＦＣ</v>
      </c>
      <c r="F83" s="296"/>
      <c r="G83" s="296"/>
      <c r="H83" s="296"/>
      <c r="I83" s="291">
        <f>K83+K84</f>
        <v>3</v>
      </c>
      <c r="J83" s="292" t="s">
        <v>62</v>
      </c>
      <c r="K83" s="68">
        <v>2</v>
      </c>
      <c r="L83" s="68" t="s">
        <v>63</v>
      </c>
      <c r="M83" s="68">
        <v>0</v>
      </c>
      <c r="N83" s="292" t="s">
        <v>64</v>
      </c>
      <c r="O83" s="291">
        <f>M83+M84</f>
        <v>0</v>
      </c>
      <c r="P83" s="272" t="str">
        <f>K52</f>
        <v>ＦＣ　Ｂｏａ　Ｓｏｒｔｅ</v>
      </c>
      <c r="Q83" s="272"/>
      <c r="R83" s="272"/>
      <c r="S83" s="272"/>
      <c r="T83" s="266" t="s">
        <v>65</v>
      </c>
      <c r="U83" s="266"/>
      <c r="V83" s="266"/>
      <c r="W83" s="266"/>
      <c r="X83" s="266"/>
      <c r="Y83" s="253"/>
    </row>
    <row r="84" spans="1:25" ht="19.5" customHeight="1">
      <c r="A84" s="1"/>
      <c r="B84" s="266"/>
      <c r="C84" s="274"/>
      <c r="D84" s="274"/>
      <c r="E84" s="296"/>
      <c r="F84" s="296"/>
      <c r="G84" s="296"/>
      <c r="H84" s="296"/>
      <c r="I84" s="291"/>
      <c r="J84" s="292"/>
      <c r="K84" s="68">
        <v>1</v>
      </c>
      <c r="L84" s="68" t="s">
        <v>63</v>
      </c>
      <c r="M84" s="68">
        <v>0</v>
      </c>
      <c r="N84" s="292"/>
      <c r="O84" s="291"/>
      <c r="P84" s="272"/>
      <c r="Q84" s="272"/>
      <c r="R84" s="272"/>
      <c r="S84" s="272"/>
      <c r="T84" s="266"/>
      <c r="U84" s="266"/>
      <c r="V84" s="266"/>
      <c r="W84" s="266"/>
      <c r="X84" s="266"/>
      <c r="Y84" s="253"/>
    </row>
    <row r="85" ht="19.5" customHeight="1"/>
    <row r="86" spans="2:25" ht="19.5" customHeight="1">
      <c r="B86" s="266" t="s">
        <v>56</v>
      </c>
      <c r="C86" s="274">
        <v>0.5694444444444444</v>
      </c>
      <c r="D86" s="274"/>
      <c r="E86" s="272" t="str">
        <f>O52</f>
        <v>ＦＣ中村</v>
      </c>
      <c r="F86" s="272"/>
      <c r="G86" s="272"/>
      <c r="H86" s="272"/>
      <c r="I86" s="291">
        <f>K86+K87</f>
        <v>0</v>
      </c>
      <c r="J86" s="292" t="s">
        <v>62</v>
      </c>
      <c r="K86" s="68">
        <v>0</v>
      </c>
      <c r="L86" s="68" t="s">
        <v>63</v>
      </c>
      <c r="M86" s="68">
        <v>0</v>
      </c>
      <c r="N86" s="292" t="s">
        <v>64</v>
      </c>
      <c r="O86" s="291">
        <f>M86+M87</f>
        <v>2</v>
      </c>
      <c r="P86" s="296" t="str">
        <f>U52</f>
        <v>ＦＣ　ＶＡＬＯＮ</v>
      </c>
      <c r="Q86" s="296"/>
      <c r="R86" s="296"/>
      <c r="S86" s="296"/>
      <c r="T86" s="266" t="s">
        <v>65</v>
      </c>
      <c r="U86" s="266"/>
      <c r="V86" s="266"/>
      <c r="W86" s="266"/>
      <c r="X86" s="266"/>
      <c r="Y86" s="253"/>
    </row>
    <row r="87" spans="2:25" ht="19.5" customHeight="1">
      <c r="B87" s="266"/>
      <c r="C87" s="274"/>
      <c r="D87" s="274"/>
      <c r="E87" s="272"/>
      <c r="F87" s="272"/>
      <c r="G87" s="272"/>
      <c r="H87" s="272"/>
      <c r="I87" s="291"/>
      <c r="J87" s="292"/>
      <c r="K87" s="68">
        <v>0</v>
      </c>
      <c r="L87" s="68" t="s">
        <v>63</v>
      </c>
      <c r="M87" s="68">
        <v>2</v>
      </c>
      <c r="N87" s="292"/>
      <c r="O87" s="291"/>
      <c r="P87" s="296"/>
      <c r="Q87" s="296"/>
      <c r="R87" s="296"/>
      <c r="S87" s="296"/>
      <c r="T87" s="266"/>
      <c r="U87" s="266"/>
      <c r="V87" s="266"/>
      <c r="W87" s="266"/>
      <c r="X87" s="266"/>
      <c r="Y87" s="253"/>
    </row>
  </sheetData>
  <sheetProtection/>
  <mergeCells count="170">
    <mergeCell ref="P86:S87"/>
    <mergeCell ref="P83:S84"/>
    <mergeCell ref="Y86:Y87"/>
    <mergeCell ref="Y83:Y84"/>
    <mergeCell ref="B86:B87"/>
    <mergeCell ref="C86:D87"/>
    <mergeCell ref="E86:H87"/>
    <mergeCell ref="I86:I87"/>
    <mergeCell ref="J86:J87"/>
    <mergeCell ref="N86:N87"/>
    <mergeCell ref="O86:O87"/>
    <mergeCell ref="P80:S81"/>
    <mergeCell ref="T86:X87"/>
    <mergeCell ref="Y80:Y81"/>
    <mergeCell ref="B83:B84"/>
    <mergeCell ref="C83:D84"/>
    <mergeCell ref="E83:H84"/>
    <mergeCell ref="I83:I84"/>
    <mergeCell ref="J83:J84"/>
    <mergeCell ref="N83:N84"/>
    <mergeCell ref="O83:O84"/>
    <mergeCell ref="P74:S75"/>
    <mergeCell ref="T83:X84"/>
    <mergeCell ref="Y74:Y75"/>
    <mergeCell ref="B80:B81"/>
    <mergeCell ref="C80:D81"/>
    <mergeCell ref="E80:H81"/>
    <mergeCell ref="I80:I81"/>
    <mergeCell ref="J80:J81"/>
    <mergeCell ref="N80:N81"/>
    <mergeCell ref="O80:O81"/>
    <mergeCell ref="P68:S69"/>
    <mergeCell ref="T80:X81"/>
    <mergeCell ref="Y68:Y69"/>
    <mergeCell ref="B74:B75"/>
    <mergeCell ref="C74:D75"/>
    <mergeCell ref="E74:H75"/>
    <mergeCell ref="I74:I75"/>
    <mergeCell ref="J74:J75"/>
    <mergeCell ref="N74:N75"/>
    <mergeCell ref="P65:S66"/>
    <mergeCell ref="T74:X75"/>
    <mergeCell ref="Y65:Y66"/>
    <mergeCell ref="B68:B69"/>
    <mergeCell ref="C68:D69"/>
    <mergeCell ref="E68:H69"/>
    <mergeCell ref="I68:I69"/>
    <mergeCell ref="J68:J69"/>
    <mergeCell ref="N68:N69"/>
    <mergeCell ref="O68:O69"/>
    <mergeCell ref="X52:Y62"/>
    <mergeCell ref="T68:X69"/>
    <mergeCell ref="T64:X64"/>
    <mergeCell ref="B65:B66"/>
    <mergeCell ref="C65:D66"/>
    <mergeCell ref="E65:H66"/>
    <mergeCell ref="I65:I66"/>
    <mergeCell ref="J65:J66"/>
    <mergeCell ref="N65:N66"/>
    <mergeCell ref="O65:O66"/>
    <mergeCell ref="U51:V51"/>
    <mergeCell ref="T65:X66"/>
    <mergeCell ref="X51:Y51"/>
    <mergeCell ref="B52:C62"/>
    <mergeCell ref="E52:F62"/>
    <mergeCell ref="H52:I62"/>
    <mergeCell ref="K52:L62"/>
    <mergeCell ref="O52:P62"/>
    <mergeCell ref="R52:S62"/>
    <mergeCell ref="U52:V62"/>
    <mergeCell ref="T40:X41"/>
    <mergeCell ref="Y40:Y41"/>
    <mergeCell ref="O44:Q44"/>
    <mergeCell ref="R44:W44"/>
    <mergeCell ref="B51:C51"/>
    <mergeCell ref="E51:F51"/>
    <mergeCell ref="H51:I51"/>
    <mergeCell ref="K51:L51"/>
    <mergeCell ref="O51:P51"/>
    <mergeCell ref="R51:S51"/>
    <mergeCell ref="T37:X38"/>
    <mergeCell ref="Y37:Y38"/>
    <mergeCell ref="B40:B41"/>
    <mergeCell ref="C40:D41"/>
    <mergeCell ref="E40:H41"/>
    <mergeCell ref="I40:I41"/>
    <mergeCell ref="J40:J41"/>
    <mergeCell ref="N40:N41"/>
    <mergeCell ref="O40:O41"/>
    <mergeCell ref="P40:S41"/>
    <mergeCell ref="T34:X35"/>
    <mergeCell ref="Y34:Y35"/>
    <mergeCell ref="B37:B38"/>
    <mergeCell ref="C37:D38"/>
    <mergeCell ref="E37:H38"/>
    <mergeCell ref="I37:I38"/>
    <mergeCell ref="J37:J38"/>
    <mergeCell ref="N37:N38"/>
    <mergeCell ref="O37:O38"/>
    <mergeCell ref="P37:S38"/>
    <mergeCell ref="T28:X29"/>
    <mergeCell ref="Y28:Y29"/>
    <mergeCell ref="B34:B35"/>
    <mergeCell ref="C34:D35"/>
    <mergeCell ref="E34:H35"/>
    <mergeCell ref="I34:I35"/>
    <mergeCell ref="J34:J35"/>
    <mergeCell ref="N34:N35"/>
    <mergeCell ref="O34:O35"/>
    <mergeCell ref="P34:S35"/>
    <mergeCell ref="T25:X26"/>
    <mergeCell ref="Y25:Y26"/>
    <mergeCell ref="B28:B29"/>
    <mergeCell ref="C28:D29"/>
    <mergeCell ref="E28:H29"/>
    <mergeCell ref="I28:I29"/>
    <mergeCell ref="J28:J29"/>
    <mergeCell ref="N28:N29"/>
    <mergeCell ref="O28:O29"/>
    <mergeCell ref="Y22:Y23"/>
    <mergeCell ref="B25:B26"/>
    <mergeCell ref="C25:D26"/>
    <mergeCell ref="E25:H26"/>
    <mergeCell ref="I25:I26"/>
    <mergeCell ref="J25:J26"/>
    <mergeCell ref="N25:N26"/>
    <mergeCell ref="O25:O26"/>
    <mergeCell ref="B8:C8"/>
    <mergeCell ref="P25:S26"/>
    <mergeCell ref="B22:B23"/>
    <mergeCell ref="C22:D23"/>
    <mergeCell ref="E22:H23"/>
    <mergeCell ref="I22:I23"/>
    <mergeCell ref="J22:J23"/>
    <mergeCell ref="N22:N23"/>
    <mergeCell ref="B9:C19"/>
    <mergeCell ref="E9:F19"/>
    <mergeCell ref="H9:I19"/>
    <mergeCell ref="K9:L19"/>
    <mergeCell ref="O9:P19"/>
    <mergeCell ref="R9:S19"/>
    <mergeCell ref="E8:F8"/>
    <mergeCell ref="H8:I8"/>
    <mergeCell ref="K8:L8"/>
    <mergeCell ref="O8:P8"/>
    <mergeCell ref="R8:S8"/>
    <mergeCell ref="I30:I31"/>
    <mergeCell ref="J30:J31"/>
    <mergeCell ref="N30:N31"/>
    <mergeCell ref="O30:O31"/>
    <mergeCell ref="P28:S29"/>
    <mergeCell ref="O1:Q1"/>
    <mergeCell ref="R1:W1"/>
    <mergeCell ref="U8:V8"/>
    <mergeCell ref="T21:X21"/>
    <mergeCell ref="O22:O23"/>
    <mergeCell ref="P22:S23"/>
    <mergeCell ref="X8:Y8"/>
    <mergeCell ref="U9:V19"/>
    <mergeCell ref="X9:Y19"/>
    <mergeCell ref="T22:X23"/>
    <mergeCell ref="I76:I77"/>
    <mergeCell ref="J76:J77"/>
    <mergeCell ref="N76:N77"/>
    <mergeCell ref="O76:O77"/>
    <mergeCell ref="I70:I71"/>
    <mergeCell ref="J70:J71"/>
    <mergeCell ref="N70:N71"/>
    <mergeCell ref="O70:O71"/>
    <mergeCell ref="O74:O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40"/>
  <sheetViews>
    <sheetView tabSelected="1" view="pageBreakPreview" zoomScale="50" zoomScaleSheetLayoutView="50" zoomScalePageLayoutView="0" workbookViewId="0" topLeftCell="A1">
      <selection activeCell="M20" sqref="M20"/>
    </sheetView>
  </sheetViews>
  <sheetFormatPr defaultColWidth="9.00390625" defaultRowHeight="13.5"/>
  <sheetData>
    <row r="1" spans="1:23" ht="24" customHeight="1">
      <c r="A1" s="90" t="s">
        <v>72</v>
      </c>
      <c r="B1" s="6"/>
      <c r="C1" s="6"/>
      <c r="D1" s="6"/>
      <c r="E1" s="6"/>
      <c r="F1" s="6"/>
      <c r="G1" s="6"/>
      <c r="H1" s="6"/>
      <c r="O1" s="252" t="s">
        <v>67</v>
      </c>
      <c r="P1" s="252"/>
      <c r="Q1" s="252"/>
      <c r="R1" s="281" t="str">
        <f>'組み合わせ'!R31</f>
        <v>宇都宮市平出サッカー場</v>
      </c>
      <c r="S1" s="281"/>
      <c r="T1" s="281"/>
      <c r="U1" s="281"/>
      <c r="V1" s="281"/>
      <c r="W1" s="281"/>
    </row>
    <row r="2" ht="24" customHeight="1"/>
    <row r="3" spans="3:22" ht="24" customHeight="1" thickBot="1">
      <c r="C3" s="81"/>
      <c r="D3" s="81"/>
      <c r="E3" s="81"/>
      <c r="F3" s="81"/>
      <c r="G3" s="82"/>
      <c r="H3" s="82"/>
      <c r="I3" s="82"/>
      <c r="J3" s="82"/>
      <c r="K3" s="82"/>
      <c r="L3" s="161"/>
      <c r="M3" s="159"/>
      <c r="N3" s="159"/>
      <c r="O3" s="159"/>
      <c r="P3" s="159"/>
      <c r="Q3" s="81"/>
      <c r="R3" s="81"/>
      <c r="S3" s="81"/>
      <c r="T3" s="81"/>
      <c r="U3" s="81"/>
      <c r="V3" s="81"/>
    </row>
    <row r="4" spans="1:25" ht="24" customHeight="1" thickTop="1">
      <c r="A4" s="1"/>
      <c r="B4" s="1"/>
      <c r="C4" s="91"/>
      <c r="D4" s="91"/>
      <c r="E4" s="91"/>
      <c r="F4" s="167"/>
      <c r="G4" s="91"/>
      <c r="H4" s="91"/>
      <c r="I4" s="91"/>
      <c r="J4" s="91"/>
      <c r="K4" s="91"/>
      <c r="L4" s="91"/>
      <c r="M4" s="91"/>
      <c r="N4" s="91"/>
      <c r="O4" s="91"/>
      <c r="P4" s="91"/>
      <c r="Q4" s="165"/>
      <c r="R4" s="91"/>
      <c r="S4" s="91"/>
      <c r="T4" s="3"/>
      <c r="U4" s="3"/>
      <c r="V4" s="3"/>
      <c r="W4" s="3"/>
      <c r="X4" s="3"/>
      <c r="Y4" s="1"/>
    </row>
    <row r="5" spans="1:25" ht="24" customHeight="1">
      <c r="A5" s="1"/>
      <c r="B5" s="3"/>
      <c r="C5" s="91"/>
      <c r="D5" s="91"/>
      <c r="E5" s="92"/>
      <c r="F5" s="163"/>
      <c r="G5" s="91"/>
      <c r="H5" s="91"/>
      <c r="I5" s="91"/>
      <c r="J5" s="91"/>
      <c r="K5" s="299" t="s">
        <v>59</v>
      </c>
      <c r="L5" s="299"/>
      <c r="M5" s="91"/>
      <c r="N5" s="91"/>
      <c r="O5" s="91"/>
      <c r="P5" s="91"/>
      <c r="Q5" s="165"/>
      <c r="R5" s="92"/>
      <c r="S5" s="92"/>
      <c r="T5" s="3"/>
      <c r="U5" s="3"/>
      <c r="V5" s="3"/>
      <c r="W5" s="3"/>
      <c r="X5" s="3"/>
      <c r="Y5" s="3"/>
    </row>
    <row r="6" spans="1:25" ht="24" customHeight="1" thickBot="1">
      <c r="A6" s="19"/>
      <c r="B6" s="19"/>
      <c r="C6" s="91"/>
      <c r="D6" s="91"/>
      <c r="E6" s="91"/>
      <c r="F6" s="168"/>
      <c r="G6" s="94"/>
      <c r="H6" s="94"/>
      <c r="I6" s="94"/>
      <c r="J6" s="94"/>
      <c r="K6" s="94"/>
      <c r="L6" s="94"/>
      <c r="M6" s="94"/>
      <c r="N6" s="94"/>
      <c r="O6" s="95"/>
      <c r="P6" s="95"/>
      <c r="Q6" s="169"/>
      <c r="R6" s="170"/>
      <c r="S6" s="94"/>
      <c r="T6" s="96"/>
      <c r="U6" s="96"/>
      <c r="V6" s="96"/>
      <c r="W6" s="97"/>
      <c r="X6" s="97"/>
      <c r="Y6" s="97"/>
    </row>
    <row r="7" spans="1:25" ht="24" customHeight="1" thickTop="1">
      <c r="A7" s="19"/>
      <c r="B7" s="19"/>
      <c r="C7" s="98"/>
      <c r="D7" s="91"/>
      <c r="E7" s="164"/>
      <c r="F7" s="94"/>
      <c r="G7" s="99"/>
      <c r="H7" s="100"/>
      <c r="I7" s="101"/>
      <c r="J7" s="101"/>
      <c r="K7" s="101"/>
      <c r="L7" s="101"/>
      <c r="M7" s="101"/>
      <c r="N7" s="102"/>
      <c r="O7" s="101"/>
      <c r="P7" s="101"/>
      <c r="Q7" s="101"/>
      <c r="R7" s="94"/>
      <c r="S7" s="171"/>
      <c r="T7" s="20"/>
      <c r="U7" s="20"/>
      <c r="V7" s="20"/>
      <c r="W7" s="19"/>
      <c r="X7" s="19"/>
      <c r="Y7" s="19"/>
    </row>
    <row r="8" spans="1:25" ht="24" customHeight="1">
      <c r="A8" s="19"/>
      <c r="B8" s="19"/>
      <c r="C8" s="98"/>
      <c r="D8" s="91"/>
      <c r="E8" s="165"/>
      <c r="F8" s="299" t="s">
        <v>57</v>
      </c>
      <c r="G8" s="299"/>
      <c r="H8" s="102"/>
      <c r="I8" s="101"/>
      <c r="J8" s="101"/>
      <c r="K8" s="101"/>
      <c r="L8" s="101"/>
      <c r="M8" s="101"/>
      <c r="N8" s="102"/>
      <c r="O8" s="101"/>
      <c r="P8" s="298" t="s">
        <v>58</v>
      </c>
      <c r="Q8" s="298"/>
      <c r="R8" s="94"/>
      <c r="S8" s="171"/>
      <c r="T8" s="20"/>
      <c r="U8" s="20"/>
      <c r="V8" s="20"/>
      <c r="W8" s="19"/>
      <c r="X8" s="19"/>
      <c r="Y8" s="19"/>
    </row>
    <row r="9" spans="1:25" ht="24" customHeight="1">
      <c r="A9" s="19"/>
      <c r="B9" s="19"/>
      <c r="C9" s="98"/>
      <c r="D9" s="92"/>
      <c r="E9" s="166"/>
      <c r="F9" s="94"/>
      <c r="G9" s="94"/>
      <c r="H9" s="93"/>
      <c r="I9" s="103"/>
      <c r="J9" s="101"/>
      <c r="K9" s="101"/>
      <c r="L9" s="101"/>
      <c r="M9" s="101"/>
      <c r="N9" s="93"/>
      <c r="O9" s="103"/>
      <c r="P9" s="101"/>
      <c r="Q9" s="101"/>
      <c r="R9" s="92"/>
      <c r="S9" s="166"/>
      <c r="T9" s="20"/>
      <c r="U9" s="20"/>
      <c r="V9" s="20"/>
      <c r="W9" s="19"/>
      <c r="X9" s="19"/>
      <c r="Y9" s="19"/>
    </row>
    <row r="10" spans="1:25" ht="24" customHeight="1">
      <c r="A10" s="19"/>
      <c r="B10" s="19"/>
      <c r="C10" s="98"/>
      <c r="D10" s="298">
        <v>1</v>
      </c>
      <c r="E10" s="298"/>
      <c r="F10" s="101"/>
      <c r="G10" s="101"/>
      <c r="H10" s="298">
        <v>2</v>
      </c>
      <c r="I10" s="298"/>
      <c r="J10" s="101"/>
      <c r="K10" s="101"/>
      <c r="L10" s="101"/>
      <c r="M10" s="101"/>
      <c r="N10" s="298">
        <v>3</v>
      </c>
      <c r="O10" s="298"/>
      <c r="P10" s="101"/>
      <c r="Q10" s="101"/>
      <c r="R10" s="298">
        <v>4</v>
      </c>
      <c r="S10" s="298"/>
      <c r="T10" s="20"/>
      <c r="U10" s="20"/>
      <c r="V10" s="20"/>
      <c r="W10" s="19"/>
      <c r="X10" s="19"/>
      <c r="Y10" s="19"/>
    </row>
    <row r="11" spans="1:25" ht="24" customHeight="1">
      <c r="A11" s="19"/>
      <c r="B11" s="19"/>
      <c r="C11" s="98"/>
      <c r="D11" s="314" t="s">
        <v>268</v>
      </c>
      <c r="E11" s="314"/>
      <c r="F11" s="162"/>
      <c r="G11" s="162"/>
      <c r="H11" s="305" t="s">
        <v>253</v>
      </c>
      <c r="I11" s="305"/>
      <c r="J11" s="162"/>
      <c r="K11" s="162"/>
      <c r="L11" s="162"/>
      <c r="M11" s="162"/>
      <c r="N11" s="305" t="s">
        <v>254</v>
      </c>
      <c r="O11" s="305"/>
      <c r="P11" s="162"/>
      <c r="Q11" s="162"/>
      <c r="R11" s="300" t="s">
        <v>269</v>
      </c>
      <c r="S11" s="300"/>
      <c r="T11" s="20"/>
      <c r="U11" s="20"/>
      <c r="V11" s="20"/>
      <c r="W11" s="19"/>
      <c r="X11" s="19"/>
      <c r="Y11" s="19"/>
    </row>
    <row r="12" spans="1:25" ht="24" customHeight="1">
      <c r="A12" s="19"/>
      <c r="B12" s="19"/>
      <c r="C12" s="98"/>
      <c r="D12" s="314"/>
      <c r="E12" s="314"/>
      <c r="F12" s="162"/>
      <c r="G12" s="162"/>
      <c r="H12" s="305"/>
      <c r="I12" s="305"/>
      <c r="J12" s="162"/>
      <c r="K12" s="162"/>
      <c r="L12" s="162"/>
      <c r="M12" s="162"/>
      <c r="N12" s="305"/>
      <c r="O12" s="305"/>
      <c r="P12" s="162"/>
      <c r="Q12" s="162"/>
      <c r="R12" s="300"/>
      <c r="S12" s="300"/>
      <c r="T12" s="20"/>
      <c r="U12" s="20"/>
      <c r="V12" s="20"/>
      <c r="W12" s="19"/>
      <c r="X12" s="19"/>
      <c r="Y12" s="19"/>
    </row>
    <row r="13" spans="1:25" ht="24" customHeight="1">
      <c r="A13" s="19"/>
      <c r="B13" s="19"/>
      <c r="C13" s="98"/>
      <c r="D13" s="314"/>
      <c r="E13" s="314"/>
      <c r="F13" s="162"/>
      <c r="G13" s="162"/>
      <c r="H13" s="305"/>
      <c r="I13" s="305"/>
      <c r="J13" s="162"/>
      <c r="K13" s="162"/>
      <c r="L13" s="162"/>
      <c r="M13" s="162"/>
      <c r="N13" s="305"/>
      <c r="O13" s="305"/>
      <c r="P13" s="162"/>
      <c r="Q13" s="162"/>
      <c r="R13" s="300"/>
      <c r="S13" s="300"/>
      <c r="T13" s="20"/>
      <c r="U13" s="20"/>
      <c r="V13" s="20"/>
      <c r="W13" s="19"/>
      <c r="X13" s="19"/>
      <c r="Y13" s="19"/>
    </row>
    <row r="14" spans="1:25" ht="24" customHeight="1">
      <c r="A14" s="19"/>
      <c r="B14" s="19"/>
      <c r="C14" s="98"/>
      <c r="D14" s="314"/>
      <c r="E14" s="314"/>
      <c r="F14" s="162"/>
      <c r="G14" s="162"/>
      <c r="H14" s="305"/>
      <c r="I14" s="305"/>
      <c r="J14" s="162"/>
      <c r="K14" s="162"/>
      <c r="L14" s="162"/>
      <c r="M14" s="162"/>
      <c r="N14" s="305"/>
      <c r="O14" s="305"/>
      <c r="P14" s="162"/>
      <c r="Q14" s="162"/>
      <c r="R14" s="300"/>
      <c r="S14" s="300"/>
      <c r="T14" s="20"/>
      <c r="U14" s="20"/>
      <c r="V14" s="20"/>
      <c r="W14" s="19"/>
      <c r="X14" s="19"/>
      <c r="Y14" s="19"/>
    </row>
    <row r="15" spans="1:25" ht="24" customHeight="1">
      <c r="A15" s="19"/>
      <c r="B15" s="19"/>
      <c r="C15" s="98"/>
      <c r="D15" s="314"/>
      <c r="E15" s="314"/>
      <c r="F15" s="162"/>
      <c r="G15" s="162"/>
      <c r="H15" s="305"/>
      <c r="I15" s="305"/>
      <c r="J15" s="162"/>
      <c r="K15" s="162"/>
      <c r="L15" s="162"/>
      <c r="M15" s="162"/>
      <c r="N15" s="305"/>
      <c r="O15" s="305"/>
      <c r="P15" s="162"/>
      <c r="Q15" s="162"/>
      <c r="R15" s="300"/>
      <c r="S15" s="300"/>
      <c r="T15" s="20"/>
      <c r="U15" s="20"/>
      <c r="V15" s="20"/>
      <c r="W15" s="19"/>
      <c r="X15" s="19"/>
      <c r="Y15" s="19"/>
    </row>
    <row r="16" spans="1:25" ht="24" customHeight="1">
      <c r="A16" s="19"/>
      <c r="B16" s="19"/>
      <c r="C16" s="98"/>
      <c r="D16" s="314"/>
      <c r="E16" s="314"/>
      <c r="F16" s="162"/>
      <c r="G16" s="162"/>
      <c r="H16" s="305"/>
      <c r="I16" s="305"/>
      <c r="J16" s="162"/>
      <c r="K16" s="162"/>
      <c r="L16" s="162"/>
      <c r="M16" s="162"/>
      <c r="N16" s="305"/>
      <c r="O16" s="305"/>
      <c r="P16" s="162"/>
      <c r="Q16" s="162"/>
      <c r="R16" s="300"/>
      <c r="S16" s="300"/>
      <c r="T16" s="20"/>
      <c r="U16" s="20"/>
      <c r="V16" s="20"/>
      <c r="W16" s="19"/>
      <c r="X16" s="19"/>
      <c r="Y16" s="19"/>
    </row>
    <row r="17" spans="1:25" ht="24" customHeight="1">
      <c r="A17" s="19"/>
      <c r="B17" s="19"/>
      <c r="C17" s="98"/>
      <c r="D17" s="314"/>
      <c r="E17" s="314"/>
      <c r="F17" s="162"/>
      <c r="G17" s="162"/>
      <c r="H17" s="305"/>
      <c r="I17" s="305"/>
      <c r="J17" s="162"/>
      <c r="K17" s="162"/>
      <c r="L17" s="162"/>
      <c r="M17" s="162"/>
      <c r="N17" s="305"/>
      <c r="O17" s="305"/>
      <c r="P17" s="162"/>
      <c r="Q17" s="162"/>
      <c r="R17" s="300"/>
      <c r="S17" s="300"/>
      <c r="T17" s="20"/>
      <c r="U17" s="20"/>
      <c r="V17" s="20"/>
      <c r="W17" s="19"/>
      <c r="X17" s="19"/>
      <c r="Y17" s="19"/>
    </row>
    <row r="18" spans="1:25" ht="24" customHeight="1">
      <c r="A18" s="19"/>
      <c r="B18" s="19"/>
      <c r="C18" s="98"/>
      <c r="D18" s="314"/>
      <c r="E18" s="314"/>
      <c r="F18" s="162"/>
      <c r="G18" s="162"/>
      <c r="H18" s="305"/>
      <c r="I18" s="305"/>
      <c r="J18" s="162"/>
      <c r="K18" s="162"/>
      <c r="L18" s="162"/>
      <c r="M18" s="162"/>
      <c r="N18" s="305"/>
      <c r="O18" s="305"/>
      <c r="P18" s="162"/>
      <c r="Q18" s="162"/>
      <c r="R18" s="300"/>
      <c r="S18" s="300"/>
      <c r="T18" s="20"/>
      <c r="U18" s="20"/>
      <c r="V18" s="20"/>
      <c r="W18" s="19"/>
      <c r="X18" s="19"/>
      <c r="Y18" s="19"/>
    </row>
    <row r="19" spans="1:25" ht="24" customHeight="1">
      <c r="A19" s="19"/>
      <c r="B19" s="19"/>
      <c r="C19" s="98"/>
      <c r="D19" s="314"/>
      <c r="E19" s="314"/>
      <c r="F19" s="162"/>
      <c r="G19" s="162"/>
      <c r="H19" s="305"/>
      <c r="I19" s="305"/>
      <c r="J19" s="162"/>
      <c r="K19" s="162"/>
      <c r="L19" s="162"/>
      <c r="M19" s="162"/>
      <c r="N19" s="305"/>
      <c r="O19" s="305"/>
      <c r="P19" s="162"/>
      <c r="Q19" s="162"/>
      <c r="R19" s="300"/>
      <c r="S19" s="300"/>
      <c r="T19" s="20"/>
      <c r="U19" s="20"/>
      <c r="V19" s="20"/>
      <c r="W19" s="19"/>
      <c r="X19" s="19"/>
      <c r="Y19" s="19"/>
    </row>
    <row r="20" spans="1:25" ht="24" customHeight="1">
      <c r="A20" s="19"/>
      <c r="B20" s="19"/>
      <c r="C20" s="98"/>
      <c r="D20" s="314"/>
      <c r="E20" s="314"/>
      <c r="F20" s="162"/>
      <c r="G20" s="162"/>
      <c r="H20" s="305"/>
      <c r="I20" s="305"/>
      <c r="J20" s="162"/>
      <c r="K20" s="162"/>
      <c r="L20" s="162"/>
      <c r="M20" s="162"/>
      <c r="N20" s="305"/>
      <c r="O20" s="305"/>
      <c r="P20" s="162"/>
      <c r="Q20" s="162"/>
      <c r="R20" s="300"/>
      <c r="S20" s="300"/>
      <c r="T20" s="20"/>
      <c r="U20" s="20"/>
      <c r="V20" s="20"/>
      <c r="W20" s="19"/>
      <c r="X20" s="19"/>
      <c r="Y20" s="19"/>
    </row>
    <row r="21" spans="1:25" ht="24" customHeight="1">
      <c r="A21" s="19"/>
      <c r="B21" s="19"/>
      <c r="C21" s="98"/>
      <c r="D21" s="314"/>
      <c r="E21" s="314"/>
      <c r="F21" s="162"/>
      <c r="G21" s="162"/>
      <c r="H21" s="305"/>
      <c r="I21" s="305"/>
      <c r="J21" s="162"/>
      <c r="K21" s="162"/>
      <c r="L21" s="162"/>
      <c r="M21" s="162"/>
      <c r="N21" s="305"/>
      <c r="O21" s="305"/>
      <c r="P21" s="162"/>
      <c r="Q21" s="162"/>
      <c r="R21" s="300"/>
      <c r="S21" s="300"/>
      <c r="T21" s="20"/>
      <c r="U21" s="20"/>
      <c r="V21" s="20"/>
      <c r="W21" s="19"/>
      <c r="X21" s="19"/>
      <c r="Y21" s="19"/>
    </row>
    <row r="22" spans="1:25" ht="24" customHeight="1">
      <c r="A22" s="19"/>
      <c r="B22" s="19"/>
      <c r="C22" s="98"/>
      <c r="D22" s="314"/>
      <c r="E22" s="314"/>
      <c r="F22" s="162"/>
      <c r="G22" s="162"/>
      <c r="H22" s="305"/>
      <c r="I22" s="305"/>
      <c r="J22" s="162"/>
      <c r="K22" s="162"/>
      <c r="L22" s="162"/>
      <c r="M22" s="162"/>
      <c r="N22" s="305"/>
      <c r="O22" s="305"/>
      <c r="P22" s="162"/>
      <c r="Q22" s="162"/>
      <c r="R22" s="300"/>
      <c r="S22" s="300"/>
      <c r="T22" s="20"/>
      <c r="U22" s="20"/>
      <c r="V22" s="20"/>
      <c r="W22" s="19"/>
      <c r="X22" s="19"/>
      <c r="Y22" s="19"/>
    </row>
    <row r="23" spans="1:25" ht="24" customHeight="1">
      <c r="A23" s="19"/>
      <c r="B23" s="19"/>
      <c r="C23" s="98"/>
      <c r="D23" s="314"/>
      <c r="E23" s="314"/>
      <c r="F23" s="162"/>
      <c r="G23" s="162"/>
      <c r="H23" s="305"/>
      <c r="I23" s="305"/>
      <c r="J23" s="162"/>
      <c r="K23" s="162"/>
      <c r="L23" s="162"/>
      <c r="M23" s="162"/>
      <c r="N23" s="305"/>
      <c r="O23" s="305"/>
      <c r="P23" s="162"/>
      <c r="Q23" s="162"/>
      <c r="R23" s="300"/>
      <c r="S23" s="300"/>
      <c r="T23" s="20"/>
      <c r="U23" s="20"/>
      <c r="V23" s="20"/>
      <c r="W23" s="19"/>
      <c r="X23" s="19"/>
      <c r="Y23" s="19"/>
    </row>
    <row r="24" spans="1:25" ht="24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</row>
    <row r="25" spans="1:25" ht="24" customHeight="1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</row>
    <row r="26" spans="1:25" ht="24" customHeight="1">
      <c r="A26" s="19"/>
      <c r="B26" s="19" t="s">
        <v>77</v>
      </c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</row>
    <row r="27" spans="1:25" ht="24" customHeight="1">
      <c r="A27" s="1"/>
      <c r="B27" s="301" t="s">
        <v>57</v>
      </c>
      <c r="C27" s="302">
        <v>0.3958333333333333</v>
      </c>
      <c r="D27" s="302"/>
      <c r="E27" s="303" t="str">
        <f>D11</f>
        <v>ヴェルフェＵ－１２</v>
      </c>
      <c r="F27" s="303"/>
      <c r="G27" s="303"/>
      <c r="H27" s="303"/>
      <c r="I27" s="291">
        <f>K27+K28</f>
        <v>1</v>
      </c>
      <c r="J27" s="292" t="s">
        <v>62</v>
      </c>
      <c r="K27" s="68">
        <v>1</v>
      </c>
      <c r="L27" s="68" t="s">
        <v>63</v>
      </c>
      <c r="M27" s="68">
        <v>0</v>
      </c>
      <c r="N27" s="292" t="s">
        <v>64</v>
      </c>
      <c r="O27" s="291">
        <f>M27+M28</f>
        <v>1</v>
      </c>
      <c r="P27" s="304" t="str">
        <f>H11</f>
        <v>栃木ＳＣジュニア</v>
      </c>
      <c r="Q27" s="304"/>
      <c r="R27" s="304"/>
      <c r="S27" s="304"/>
      <c r="T27" s="301" t="s">
        <v>68</v>
      </c>
      <c r="U27" s="301"/>
      <c r="V27" s="301"/>
      <c r="W27" s="301"/>
      <c r="X27" s="107"/>
      <c r="Y27" s="19"/>
    </row>
    <row r="28" spans="1:25" ht="24" customHeight="1">
      <c r="A28" s="1"/>
      <c r="B28" s="301"/>
      <c r="C28" s="302"/>
      <c r="D28" s="302"/>
      <c r="E28" s="303"/>
      <c r="F28" s="303"/>
      <c r="G28" s="303"/>
      <c r="H28" s="303"/>
      <c r="I28" s="291"/>
      <c r="J28" s="292"/>
      <c r="K28" s="68">
        <v>0</v>
      </c>
      <c r="L28" s="68" t="s">
        <v>63</v>
      </c>
      <c r="M28" s="68">
        <v>1</v>
      </c>
      <c r="N28" s="292"/>
      <c r="O28" s="291"/>
      <c r="P28" s="304"/>
      <c r="Q28" s="304"/>
      <c r="R28" s="304"/>
      <c r="S28" s="304"/>
      <c r="T28" s="301"/>
      <c r="U28" s="301"/>
      <c r="V28" s="301"/>
      <c r="W28" s="301"/>
      <c r="X28" s="107"/>
      <c r="Y28" s="19"/>
    </row>
    <row r="29" spans="1:25" ht="24" customHeight="1">
      <c r="A29" s="1"/>
      <c r="B29" s="104"/>
      <c r="C29" s="105"/>
      <c r="D29" s="105"/>
      <c r="E29" s="106"/>
      <c r="F29" s="106"/>
      <c r="G29" s="106"/>
      <c r="H29" s="106"/>
      <c r="I29" s="266" t="s">
        <v>270</v>
      </c>
      <c r="J29" s="292" t="s">
        <v>62</v>
      </c>
      <c r="K29" s="68">
        <v>0</v>
      </c>
      <c r="L29" s="68" t="s">
        <v>63</v>
      </c>
      <c r="M29" s="68">
        <v>0</v>
      </c>
      <c r="N29" s="292" t="s">
        <v>64</v>
      </c>
      <c r="O29" s="68"/>
      <c r="P29" s="106"/>
      <c r="Q29" s="106"/>
      <c r="R29" s="106"/>
      <c r="S29" s="106"/>
      <c r="T29" s="104"/>
      <c r="U29" s="104"/>
      <c r="V29" s="104"/>
      <c r="W29" s="104"/>
      <c r="X29" s="107"/>
      <c r="Y29" s="19"/>
    </row>
    <row r="30" spans="1:25" ht="24" customHeight="1">
      <c r="A30" s="1"/>
      <c r="B30" s="104"/>
      <c r="C30" s="105"/>
      <c r="D30" s="105"/>
      <c r="E30" s="106"/>
      <c r="F30" s="106"/>
      <c r="G30" s="106"/>
      <c r="H30" s="106"/>
      <c r="I30" s="266"/>
      <c r="J30" s="292"/>
      <c r="K30" s="68">
        <v>0</v>
      </c>
      <c r="L30" s="68" t="s">
        <v>63</v>
      </c>
      <c r="M30" s="68">
        <v>0</v>
      </c>
      <c r="N30" s="292"/>
      <c r="O30" s="104"/>
      <c r="P30" s="106"/>
      <c r="Q30" s="106"/>
      <c r="R30" s="106"/>
      <c r="S30" s="106"/>
      <c r="T30" s="104"/>
      <c r="U30" s="104"/>
      <c r="V30" s="104"/>
      <c r="W30" s="104"/>
      <c r="X30" s="104"/>
      <c r="Y30" s="19"/>
    </row>
    <row r="31" spans="1:25" ht="24" customHeight="1">
      <c r="A31" s="1"/>
      <c r="B31" s="104"/>
      <c r="C31" s="105"/>
      <c r="D31" s="105"/>
      <c r="E31" s="106"/>
      <c r="F31" s="106"/>
      <c r="G31" s="106"/>
      <c r="H31" s="106"/>
      <c r="I31" s="17" t="s">
        <v>267</v>
      </c>
      <c r="J31" s="115" t="s">
        <v>11</v>
      </c>
      <c r="K31" s="68">
        <v>6</v>
      </c>
      <c r="L31" s="68" t="s">
        <v>63</v>
      </c>
      <c r="M31" s="68">
        <v>5</v>
      </c>
      <c r="N31" s="115" t="s">
        <v>13</v>
      </c>
      <c r="O31" s="104"/>
      <c r="P31" s="106"/>
      <c r="Q31" s="106"/>
      <c r="R31" s="106"/>
      <c r="S31" s="106"/>
      <c r="T31" s="104"/>
      <c r="U31" s="104"/>
      <c r="V31" s="104"/>
      <c r="W31" s="104"/>
      <c r="X31" s="104"/>
      <c r="Y31" s="19"/>
    </row>
    <row r="32" spans="1:25" ht="24" customHeight="1">
      <c r="A32" s="1"/>
      <c r="B32" s="113" t="s">
        <v>78</v>
      </c>
      <c r="C32" s="109"/>
      <c r="D32" s="109"/>
      <c r="E32" s="109"/>
      <c r="F32" s="109"/>
      <c r="G32" s="109"/>
      <c r="H32" s="109"/>
      <c r="I32" s="109"/>
      <c r="J32" s="110"/>
      <c r="K32" s="109"/>
      <c r="L32" s="104"/>
      <c r="M32" s="109"/>
      <c r="N32" s="110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9"/>
    </row>
    <row r="33" spans="1:25" ht="24" customHeight="1">
      <c r="A33" s="1"/>
      <c r="B33" s="301" t="s">
        <v>58</v>
      </c>
      <c r="C33" s="302">
        <v>0.3958333333333333</v>
      </c>
      <c r="D33" s="302"/>
      <c r="E33" s="304" t="str">
        <f>N11</f>
        <v>三島ＦＣ</v>
      </c>
      <c r="F33" s="304"/>
      <c r="G33" s="304"/>
      <c r="H33" s="304"/>
      <c r="I33" s="291">
        <f>K33+K34</f>
        <v>0</v>
      </c>
      <c r="J33" s="292" t="s">
        <v>62</v>
      </c>
      <c r="K33" s="68">
        <v>0</v>
      </c>
      <c r="L33" s="68" t="s">
        <v>63</v>
      </c>
      <c r="M33" s="68">
        <v>0</v>
      </c>
      <c r="N33" s="292" t="s">
        <v>64</v>
      </c>
      <c r="O33" s="291">
        <f>M33+M34</f>
        <v>1</v>
      </c>
      <c r="P33" s="303" t="str">
        <f>R11</f>
        <v>ＦＣ　ＶＡＬＯＮ</v>
      </c>
      <c r="Q33" s="303"/>
      <c r="R33" s="303"/>
      <c r="S33" s="303"/>
      <c r="T33" s="301" t="s">
        <v>68</v>
      </c>
      <c r="U33" s="301"/>
      <c r="V33" s="301"/>
      <c r="W33" s="301"/>
      <c r="X33" s="107"/>
      <c r="Y33" s="19"/>
    </row>
    <row r="34" spans="1:25" ht="24" customHeight="1">
      <c r="A34" s="1"/>
      <c r="B34" s="301"/>
      <c r="C34" s="302"/>
      <c r="D34" s="302"/>
      <c r="E34" s="304"/>
      <c r="F34" s="304"/>
      <c r="G34" s="304"/>
      <c r="H34" s="304"/>
      <c r="I34" s="291"/>
      <c r="J34" s="292"/>
      <c r="K34" s="68">
        <v>0</v>
      </c>
      <c r="L34" s="68" t="s">
        <v>63</v>
      </c>
      <c r="M34" s="68">
        <v>1</v>
      </c>
      <c r="N34" s="292"/>
      <c r="O34" s="291"/>
      <c r="P34" s="303"/>
      <c r="Q34" s="303"/>
      <c r="R34" s="303"/>
      <c r="S34" s="303"/>
      <c r="T34" s="301"/>
      <c r="U34" s="301"/>
      <c r="V34" s="301"/>
      <c r="W34" s="301"/>
      <c r="X34" s="107"/>
      <c r="Y34" s="19"/>
    </row>
    <row r="35" spans="1:25" ht="24" customHeight="1">
      <c r="A35" s="1"/>
      <c r="B35" s="104"/>
      <c r="C35" s="105"/>
      <c r="D35" s="105"/>
      <c r="E35" s="106"/>
      <c r="F35" s="106"/>
      <c r="G35" s="106"/>
      <c r="H35" s="106"/>
      <c r="I35" s="104"/>
      <c r="J35" s="108"/>
      <c r="K35" s="109"/>
      <c r="L35" s="104"/>
      <c r="M35" s="109"/>
      <c r="N35" s="108"/>
      <c r="O35" s="104"/>
      <c r="P35" s="106"/>
      <c r="Q35" s="106"/>
      <c r="R35" s="106"/>
      <c r="S35" s="106"/>
      <c r="T35" s="104"/>
      <c r="U35" s="104"/>
      <c r="V35" s="104"/>
      <c r="W35" s="104"/>
      <c r="X35" s="104"/>
      <c r="Y35" s="19"/>
    </row>
    <row r="36" spans="1:25" ht="24" customHeight="1">
      <c r="A36" s="1"/>
      <c r="B36" s="104"/>
      <c r="C36" s="105"/>
      <c r="D36" s="105"/>
      <c r="E36" s="106"/>
      <c r="F36" s="106"/>
      <c r="G36" s="106"/>
      <c r="H36" s="106"/>
      <c r="I36" s="104"/>
      <c r="J36" s="108"/>
      <c r="K36" s="109"/>
      <c r="L36" s="104"/>
      <c r="M36" s="109"/>
      <c r="N36" s="108"/>
      <c r="O36" s="104"/>
      <c r="P36" s="106"/>
      <c r="Q36" s="106"/>
      <c r="R36" s="106"/>
      <c r="S36" s="106"/>
      <c r="T36" s="104"/>
      <c r="U36" s="104"/>
      <c r="V36" s="104"/>
      <c r="W36" s="104"/>
      <c r="X36" s="104"/>
      <c r="Y36" s="19"/>
    </row>
    <row r="37" spans="1:25" ht="24" customHeight="1">
      <c r="A37" s="1"/>
      <c r="B37" s="104"/>
      <c r="C37" s="109"/>
      <c r="D37" s="109"/>
      <c r="E37" s="109"/>
      <c r="F37" s="109"/>
      <c r="G37" s="109"/>
      <c r="H37" s="109"/>
      <c r="I37" s="109"/>
      <c r="J37" s="110"/>
      <c r="K37" s="109"/>
      <c r="L37" s="104"/>
      <c r="M37" s="109"/>
      <c r="N37" s="110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9"/>
    </row>
    <row r="38" spans="1:25" ht="24" customHeight="1">
      <c r="A38" s="1"/>
      <c r="B38" s="301" t="s">
        <v>59</v>
      </c>
      <c r="C38" s="302">
        <v>0.4791666666666667</v>
      </c>
      <c r="D38" s="302"/>
      <c r="E38" s="304" t="s">
        <v>248</v>
      </c>
      <c r="F38" s="304"/>
      <c r="G38" s="304"/>
      <c r="H38" s="304"/>
      <c r="I38" s="266">
        <f>K38+K39+K40</f>
        <v>0</v>
      </c>
      <c r="J38" s="271" t="s">
        <v>62</v>
      </c>
      <c r="K38" s="17">
        <v>0</v>
      </c>
      <c r="L38" s="68" t="s">
        <v>63</v>
      </c>
      <c r="M38" s="68">
        <v>0</v>
      </c>
      <c r="N38" s="271" t="s">
        <v>64</v>
      </c>
      <c r="O38" s="266">
        <f>M38+M39+M40</f>
        <v>1</v>
      </c>
      <c r="P38" s="306" t="s">
        <v>271</v>
      </c>
      <c r="Q38" s="306"/>
      <c r="R38" s="306"/>
      <c r="S38" s="306"/>
      <c r="T38" s="301" t="s">
        <v>68</v>
      </c>
      <c r="U38" s="301"/>
      <c r="V38" s="301"/>
      <c r="W38" s="301"/>
      <c r="X38" s="107"/>
      <c r="Y38" s="19"/>
    </row>
    <row r="39" spans="1:25" ht="24" customHeight="1">
      <c r="A39" s="1"/>
      <c r="B39" s="301"/>
      <c r="C39" s="302"/>
      <c r="D39" s="302"/>
      <c r="E39" s="304"/>
      <c r="F39" s="304"/>
      <c r="G39" s="304"/>
      <c r="H39" s="304"/>
      <c r="I39" s="266"/>
      <c r="J39" s="271"/>
      <c r="K39" s="17">
        <v>0</v>
      </c>
      <c r="L39" s="68" t="s">
        <v>63</v>
      </c>
      <c r="M39" s="68">
        <v>0</v>
      </c>
      <c r="N39" s="271"/>
      <c r="O39" s="266"/>
      <c r="P39" s="306"/>
      <c r="Q39" s="306"/>
      <c r="R39" s="306"/>
      <c r="S39" s="306"/>
      <c r="T39" s="301"/>
      <c r="U39" s="301"/>
      <c r="V39" s="301"/>
      <c r="W39" s="301"/>
      <c r="X39" s="107"/>
      <c r="Y39" s="19"/>
    </row>
    <row r="40" spans="2:23" ht="24" customHeight="1">
      <c r="B40" s="301"/>
      <c r="C40" s="302"/>
      <c r="D40" s="302"/>
      <c r="E40" s="304"/>
      <c r="F40" s="304"/>
      <c r="G40" s="304"/>
      <c r="H40" s="304"/>
      <c r="I40" s="266"/>
      <c r="J40" s="271"/>
      <c r="K40" s="17">
        <v>0</v>
      </c>
      <c r="L40" s="68" t="s">
        <v>63</v>
      </c>
      <c r="M40" s="17">
        <v>1</v>
      </c>
      <c r="N40" s="271"/>
      <c r="O40" s="266"/>
      <c r="P40" s="306"/>
      <c r="Q40" s="306"/>
      <c r="R40" s="306"/>
      <c r="S40" s="306"/>
      <c r="T40" s="301"/>
      <c r="U40" s="301"/>
      <c r="V40" s="301"/>
      <c r="W40" s="301"/>
    </row>
  </sheetData>
  <sheetProtection/>
  <mergeCells count="43">
    <mergeCell ref="N38:N40"/>
    <mergeCell ref="O38:O40"/>
    <mergeCell ref="P38:S40"/>
    <mergeCell ref="T38:W40"/>
    <mergeCell ref="I38:I40"/>
    <mergeCell ref="J38:J40"/>
    <mergeCell ref="E38:H40"/>
    <mergeCell ref="B38:B40"/>
    <mergeCell ref="C38:D40"/>
    <mergeCell ref="P33:S34"/>
    <mergeCell ref="T33:W34"/>
    <mergeCell ref="O27:O28"/>
    <mergeCell ref="P27:S28"/>
    <mergeCell ref="T27:W28"/>
    <mergeCell ref="B33:B34"/>
    <mergeCell ref="C33:D34"/>
    <mergeCell ref="N33:N34"/>
    <mergeCell ref="O33:O34"/>
    <mergeCell ref="D11:E23"/>
    <mergeCell ref="H11:I23"/>
    <mergeCell ref="N11:O23"/>
    <mergeCell ref="J29:J30"/>
    <mergeCell ref="N29:N30"/>
    <mergeCell ref="B27:B28"/>
    <mergeCell ref="C27:D28"/>
    <mergeCell ref="E27:H28"/>
    <mergeCell ref="I27:I28"/>
    <mergeCell ref="J27:J28"/>
    <mergeCell ref="E33:H34"/>
    <mergeCell ref="I33:I34"/>
    <mergeCell ref="J33:J34"/>
    <mergeCell ref="O1:Q1"/>
    <mergeCell ref="R1:W1"/>
    <mergeCell ref="K5:L5"/>
    <mergeCell ref="F8:G8"/>
    <mergeCell ref="P8:Q8"/>
    <mergeCell ref="R11:S23"/>
    <mergeCell ref="I29:I30"/>
    <mergeCell ref="D10:E10"/>
    <mergeCell ref="H10:I10"/>
    <mergeCell ref="N10:O10"/>
    <mergeCell ref="R10:S10"/>
    <mergeCell ref="N27:N28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Z58" sqref="Z58"/>
    </sheetView>
  </sheetViews>
  <sheetFormatPr defaultColWidth="9.00390625" defaultRowHeight="13.5"/>
  <cols>
    <col min="1" max="28" width="5.625" style="0" customWidth="1"/>
  </cols>
  <sheetData>
    <row r="1" spans="1:25" ht="24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283" t="str">
        <f>'組み合わせ'!A6</f>
        <v>小山市石の上河川広場サッカー場ＡＢ</v>
      </c>
      <c r="F3" s="284"/>
      <c r="G3" s="284"/>
      <c r="H3" s="284"/>
      <c r="I3" s="284"/>
      <c r="J3" s="284"/>
      <c r="K3" s="284"/>
      <c r="L3" s="284"/>
      <c r="M3" s="284"/>
      <c r="N3" s="284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4</v>
      </c>
      <c r="G4" s="252"/>
      <c r="H4" s="6"/>
      <c r="O4" s="7"/>
      <c r="P4" s="7"/>
      <c r="Q4" s="7"/>
      <c r="R4" s="8"/>
      <c r="S4" s="252" t="s">
        <v>5</v>
      </c>
      <c r="T4" s="25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16"/>
      <c r="G5" s="117"/>
      <c r="H5" s="118"/>
      <c r="I5" s="118"/>
      <c r="J5" s="118"/>
      <c r="K5" s="118"/>
      <c r="L5" s="3"/>
      <c r="M5" s="3"/>
      <c r="N5" s="3"/>
      <c r="O5" s="3"/>
      <c r="P5" s="118"/>
      <c r="Q5" s="118"/>
      <c r="R5" s="121"/>
      <c r="S5" s="122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19"/>
      <c r="L6" s="3"/>
      <c r="M6" s="3"/>
      <c r="N6" s="3"/>
      <c r="O6" s="120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0"/>
      <c r="L7" s="3"/>
      <c r="M7" s="3"/>
      <c r="N7" s="3"/>
      <c r="O7" s="123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78" t="str">
        <f>'組み合わせ'!C6</f>
        <v>フットボールクラブ氏家</v>
      </c>
      <c r="C9" s="278"/>
      <c r="D9" s="34"/>
      <c r="E9" s="278" t="str">
        <f>'組み合わせ'!C8</f>
        <v>大谷北ＦＣフォルテ</v>
      </c>
      <c r="F9" s="278"/>
      <c r="G9" s="39"/>
      <c r="H9" s="278" t="str">
        <f>'組み合わせ'!C10</f>
        <v>西原ＦＣ</v>
      </c>
      <c r="I9" s="278"/>
      <c r="J9" s="39"/>
      <c r="K9" s="279" t="str">
        <f>'組み合わせ'!C12</f>
        <v>清原ＳＳＳ</v>
      </c>
      <c r="L9" s="279"/>
      <c r="M9" s="39"/>
      <c r="N9" s="39"/>
      <c r="O9" s="280" t="str">
        <f>'組み合わせ'!C16</f>
        <v>プラウド栃木ＦＣ</v>
      </c>
      <c r="P9" s="280"/>
      <c r="Q9" s="39"/>
      <c r="R9" s="278" t="str">
        <f>'組み合わせ'!C18</f>
        <v>サウス宇都宮ＳＣ</v>
      </c>
      <c r="S9" s="278"/>
      <c r="T9" s="39"/>
      <c r="U9" s="285" t="str">
        <f>'組み合わせ'!C20</f>
        <v>吞竜ＦＣ</v>
      </c>
      <c r="V9" s="285"/>
      <c r="W9" s="39"/>
      <c r="X9" s="278" t="str">
        <f>'組み合わせ'!C22</f>
        <v>今市第三カルナヴァル</v>
      </c>
      <c r="Y9" s="278"/>
    </row>
    <row r="10" spans="1:25" ht="21">
      <c r="A10" s="1"/>
      <c r="B10" s="278"/>
      <c r="C10" s="278"/>
      <c r="D10" s="34"/>
      <c r="E10" s="278"/>
      <c r="F10" s="278"/>
      <c r="G10" s="39"/>
      <c r="H10" s="278"/>
      <c r="I10" s="278"/>
      <c r="J10" s="39"/>
      <c r="K10" s="279"/>
      <c r="L10" s="279"/>
      <c r="M10" s="39"/>
      <c r="N10" s="39"/>
      <c r="O10" s="280"/>
      <c r="P10" s="280"/>
      <c r="Q10" s="39"/>
      <c r="R10" s="278"/>
      <c r="S10" s="278"/>
      <c r="T10" s="39"/>
      <c r="U10" s="285"/>
      <c r="V10" s="285"/>
      <c r="W10" s="39"/>
      <c r="X10" s="278"/>
      <c r="Y10" s="278"/>
    </row>
    <row r="11" spans="1:25" ht="21">
      <c r="A11" s="1"/>
      <c r="B11" s="278"/>
      <c r="C11" s="278"/>
      <c r="D11" s="34"/>
      <c r="E11" s="278"/>
      <c r="F11" s="278"/>
      <c r="G11" s="39"/>
      <c r="H11" s="278"/>
      <c r="I11" s="278"/>
      <c r="J11" s="39"/>
      <c r="K11" s="279"/>
      <c r="L11" s="279"/>
      <c r="M11" s="39"/>
      <c r="N11" s="39"/>
      <c r="O11" s="280"/>
      <c r="P11" s="280"/>
      <c r="Q11" s="39"/>
      <c r="R11" s="278"/>
      <c r="S11" s="278"/>
      <c r="T11" s="39"/>
      <c r="U11" s="285"/>
      <c r="V11" s="285"/>
      <c r="W11" s="39"/>
      <c r="X11" s="278"/>
      <c r="Y11" s="278"/>
    </row>
    <row r="12" spans="1:25" ht="21">
      <c r="A12" s="1"/>
      <c r="B12" s="278"/>
      <c r="C12" s="278"/>
      <c r="D12" s="34"/>
      <c r="E12" s="278"/>
      <c r="F12" s="278"/>
      <c r="G12" s="39"/>
      <c r="H12" s="278"/>
      <c r="I12" s="278"/>
      <c r="J12" s="39"/>
      <c r="K12" s="279"/>
      <c r="L12" s="279"/>
      <c r="M12" s="39"/>
      <c r="N12" s="39"/>
      <c r="O12" s="280"/>
      <c r="P12" s="280"/>
      <c r="Q12" s="39"/>
      <c r="R12" s="278"/>
      <c r="S12" s="278"/>
      <c r="T12" s="39"/>
      <c r="U12" s="285"/>
      <c r="V12" s="285"/>
      <c r="W12" s="39"/>
      <c r="X12" s="278"/>
      <c r="Y12" s="278"/>
    </row>
    <row r="13" spans="1:25" ht="21">
      <c r="A13" s="1"/>
      <c r="B13" s="278"/>
      <c r="C13" s="278"/>
      <c r="D13" s="34"/>
      <c r="E13" s="278"/>
      <c r="F13" s="278"/>
      <c r="G13" s="39"/>
      <c r="H13" s="278"/>
      <c r="I13" s="278"/>
      <c r="J13" s="39"/>
      <c r="K13" s="279"/>
      <c r="L13" s="279"/>
      <c r="M13" s="39"/>
      <c r="N13" s="39"/>
      <c r="O13" s="280"/>
      <c r="P13" s="280"/>
      <c r="Q13" s="39"/>
      <c r="R13" s="278"/>
      <c r="S13" s="278"/>
      <c r="T13" s="39"/>
      <c r="U13" s="285"/>
      <c r="V13" s="285"/>
      <c r="W13" s="39"/>
      <c r="X13" s="278"/>
      <c r="Y13" s="278"/>
    </row>
    <row r="14" spans="1:25" ht="21">
      <c r="A14" s="1"/>
      <c r="B14" s="278"/>
      <c r="C14" s="278"/>
      <c r="D14" s="34"/>
      <c r="E14" s="278"/>
      <c r="F14" s="278"/>
      <c r="G14" s="39"/>
      <c r="H14" s="278"/>
      <c r="I14" s="278"/>
      <c r="J14" s="39"/>
      <c r="K14" s="279"/>
      <c r="L14" s="279"/>
      <c r="M14" s="39"/>
      <c r="N14" s="39"/>
      <c r="O14" s="280"/>
      <c r="P14" s="280"/>
      <c r="Q14" s="39"/>
      <c r="R14" s="278"/>
      <c r="S14" s="278"/>
      <c r="T14" s="39"/>
      <c r="U14" s="285"/>
      <c r="V14" s="285"/>
      <c r="W14" s="39"/>
      <c r="X14" s="278"/>
      <c r="Y14" s="278"/>
    </row>
    <row r="15" spans="1:25" ht="21">
      <c r="A15" s="1"/>
      <c r="B15" s="278"/>
      <c r="C15" s="278"/>
      <c r="D15" s="34"/>
      <c r="E15" s="278"/>
      <c r="F15" s="278"/>
      <c r="G15" s="39"/>
      <c r="H15" s="278"/>
      <c r="I15" s="278"/>
      <c r="J15" s="39"/>
      <c r="K15" s="279"/>
      <c r="L15" s="279"/>
      <c r="M15" s="39"/>
      <c r="N15" s="39"/>
      <c r="O15" s="280"/>
      <c r="P15" s="280"/>
      <c r="Q15" s="39"/>
      <c r="R15" s="278"/>
      <c r="S15" s="278"/>
      <c r="T15" s="39"/>
      <c r="U15" s="285"/>
      <c r="V15" s="285"/>
      <c r="W15" s="39"/>
      <c r="X15" s="278"/>
      <c r="Y15" s="278"/>
    </row>
    <row r="16" spans="1:25" ht="21">
      <c r="A16" s="1"/>
      <c r="B16" s="278"/>
      <c r="C16" s="278"/>
      <c r="D16" s="34"/>
      <c r="E16" s="278"/>
      <c r="F16" s="278"/>
      <c r="G16" s="39"/>
      <c r="H16" s="278"/>
      <c r="I16" s="278"/>
      <c r="J16" s="39"/>
      <c r="K16" s="279"/>
      <c r="L16" s="279"/>
      <c r="M16" s="39"/>
      <c r="N16" s="39"/>
      <c r="O16" s="280"/>
      <c r="P16" s="280"/>
      <c r="Q16" s="39"/>
      <c r="R16" s="278"/>
      <c r="S16" s="278"/>
      <c r="T16" s="39"/>
      <c r="U16" s="285"/>
      <c r="V16" s="285"/>
      <c r="W16" s="39"/>
      <c r="X16" s="278"/>
      <c r="Y16" s="278"/>
    </row>
    <row r="17" spans="1:25" ht="21">
      <c r="A17" s="1"/>
      <c r="B17" s="278"/>
      <c r="C17" s="278"/>
      <c r="D17" s="34"/>
      <c r="E17" s="278"/>
      <c r="F17" s="278"/>
      <c r="G17" s="39"/>
      <c r="H17" s="278"/>
      <c r="I17" s="278"/>
      <c r="J17" s="39"/>
      <c r="K17" s="279"/>
      <c r="L17" s="279"/>
      <c r="M17" s="39"/>
      <c r="N17" s="39"/>
      <c r="O17" s="280"/>
      <c r="P17" s="280"/>
      <c r="Q17" s="39"/>
      <c r="R17" s="278"/>
      <c r="S17" s="278"/>
      <c r="T17" s="39"/>
      <c r="U17" s="285"/>
      <c r="V17" s="285"/>
      <c r="W17" s="39"/>
      <c r="X17" s="278"/>
      <c r="Y17" s="278"/>
    </row>
    <row r="18" spans="1:25" ht="21">
      <c r="A18" s="1"/>
      <c r="B18" s="278"/>
      <c r="C18" s="278"/>
      <c r="D18" s="34"/>
      <c r="E18" s="278"/>
      <c r="F18" s="278"/>
      <c r="G18" s="39"/>
      <c r="H18" s="278"/>
      <c r="I18" s="278"/>
      <c r="J18" s="39"/>
      <c r="K18" s="279"/>
      <c r="L18" s="279"/>
      <c r="M18" s="39"/>
      <c r="N18" s="39"/>
      <c r="O18" s="280"/>
      <c r="P18" s="280"/>
      <c r="Q18" s="39"/>
      <c r="R18" s="278"/>
      <c r="S18" s="278"/>
      <c r="T18" s="39"/>
      <c r="U18" s="285"/>
      <c r="V18" s="285"/>
      <c r="W18" s="39"/>
      <c r="X18" s="278"/>
      <c r="Y18" s="278"/>
    </row>
    <row r="19" spans="1:25" ht="21">
      <c r="A19" s="1"/>
      <c r="B19" s="278"/>
      <c r="C19" s="278"/>
      <c r="D19" s="34"/>
      <c r="E19" s="278"/>
      <c r="F19" s="278"/>
      <c r="G19" s="39"/>
      <c r="H19" s="278"/>
      <c r="I19" s="278"/>
      <c r="J19" s="39"/>
      <c r="K19" s="279"/>
      <c r="L19" s="279"/>
      <c r="M19" s="39"/>
      <c r="N19" s="39"/>
      <c r="O19" s="280"/>
      <c r="P19" s="280"/>
      <c r="Q19" s="39"/>
      <c r="R19" s="278"/>
      <c r="S19" s="278"/>
      <c r="T19" s="39"/>
      <c r="U19" s="285"/>
      <c r="V19" s="285"/>
      <c r="W19" s="39"/>
      <c r="X19" s="278"/>
      <c r="Y19" s="27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3" t="str">
        <f>B9</f>
        <v>フットボールクラブ氏家</v>
      </c>
      <c r="F22" s="273"/>
      <c r="G22" s="273"/>
      <c r="H22" s="273"/>
      <c r="I22" s="276">
        <f>K22+K23</f>
        <v>0</v>
      </c>
      <c r="J22" s="271" t="s">
        <v>11</v>
      </c>
      <c r="K22" s="1">
        <v>0</v>
      </c>
      <c r="L22" s="17" t="s">
        <v>12</v>
      </c>
      <c r="M22" s="23">
        <v>3</v>
      </c>
      <c r="N22" s="271" t="s">
        <v>13</v>
      </c>
      <c r="O22" s="272">
        <f>M22+M23</f>
        <v>4</v>
      </c>
      <c r="P22" s="275" t="str">
        <f>E9</f>
        <v>大谷北ＦＣフォルテ</v>
      </c>
      <c r="Q22" s="275"/>
      <c r="R22" s="275"/>
      <c r="S22" s="275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3"/>
      <c r="F23" s="273"/>
      <c r="G23" s="273"/>
      <c r="H23" s="273"/>
      <c r="I23" s="276"/>
      <c r="J23" s="271"/>
      <c r="K23" s="1">
        <v>0</v>
      </c>
      <c r="L23" s="17" t="s">
        <v>12</v>
      </c>
      <c r="M23" s="23">
        <v>1</v>
      </c>
      <c r="N23" s="271"/>
      <c r="O23" s="272"/>
      <c r="P23" s="275"/>
      <c r="Q23" s="275"/>
      <c r="R23" s="275"/>
      <c r="S23" s="275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3" t="str">
        <f>O9</f>
        <v>プラウド栃木ＦＣ</v>
      </c>
      <c r="F25" s="273"/>
      <c r="G25" s="273"/>
      <c r="H25" s="273"/>
      <c r="I25" s="276">
        <f>K25+K26</f>
        <v>0</v>
      </c>
      <c r="J25" s="271" t="s">
        <v>11</v>
      </c>
      <c r="K25" s="1">
        <v>0</v>
      </c>
      <c r="L25" s="17" t="s">
        <v>12</v>
      </c>
      <c r="M25" s="23">
        <v>0</v>
      </c>
      <c r="N25" s="271" t="s">
        <v>13</v>
      </c>
      <c r="O25" s="272">
        <f>M25+M26</f>
        <v>0</v>
      </c>
      <c r="P25" s="273" t="str">
        <f>R9</f>
        <v>サウス宇都宮ＳＣ</v>
      </c>
      <c r="Q25" s="273"/>
      <c r="R25" s="273"/>
      <c r="S25" s="273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3"/>
      <c r="F26" s="273"/>
      <c r="G26" s="273"/>
      <c r="H26" s="273"/>
      <c r="I26" s="276"/>
      <c r="J26" s="271"/>
      <c r="K26" s="1">
        <v>0</v>
      </c>
      <c r="L26" s="17" t="s">
        <v>12</v>
      </c>
      <c r="M26" s="23">
        <v>0</v>
      </c>
      <c r="N26" s="271"/>
      <c r="O26" s="272"/>
      <c r="P26" s="273"/>
      <c r="Q26" s="273"/>
      <c r="R26" s="273"/>
      <c r="S26" s="273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3" t="str">
        <f>B9</f>
        <v>フットボールクラブ氏家</v>
      </c>
      <c r="F28" s="273"/>
      <c r="G28" s="273"/>
      <c r="H28" s="273"/>
      <c r="I28" s="276">
        <f>K28+K29</f>
        <v>0</v>
      </c>
      <c r="J28" s="271" t="s">
        <v>11</v>
      </c>
      <c r="K28" s="1">
        <v>0</v>
      </c>
      <c r="L28" s="17" t="s">
        <v>12</v>
      </c>
      <c r="M28" s="23">
        <v>1</v>
      </c>
      <c r="N28" s="271" t="s">
        <v>13</v>
      </c>
      <c r="O28" s="272">
        <f>M28+M29</f>
        <v>3</v>
      </c>
      <c r="P28" s="275" t="str">
        <f>H9</f>
        <v>西原ＦＣ</v>
      </c>
      <c r="Q28" s="275"/>
      <c r="R28" s="275"/>
      <c r="S28" s="275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3"/>
      <c r="F29" s="273"/>
      <c r="G29" s="273"/>
      <c r="H29" s="273"/>
      <c r="I29" s="276"/>
      <c r="J29" s="271"/>
      <c r="K29" s="1">
        <v>0</v>
      </c>
      <c r="L29" s="17" t="s">
        <v>12</v>
      </c>
      <c r="M29" s="23">
        <v>2</v>
      </c>
      <c r="N29" s="271"/>
      <c r="O29" s="272"/>
      <c r="P29" s="275"/>
      <c r="Q29" s="275"/>
      <c r="R29" s="275"/>
      <c r="S29" s="275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5" t="str">
        <f>O9</f>
        <v>プラウド栃木ＦＣ</v>
      </c>
      <c r="F31" s="275"/>
      <c r="G31" s="275"/>
      <c r="H31" s="275"/>
      <c r="I31" s="276">
        <f>K31+K32</f>
        <v>3</v>
      </c>
      <c r="J31" s="271" t="s">
        <v>11</v>
      </c>
      <c r="K31" s="1">
        <v>2</v>
      </c>
      <c r="L31" s="17" t="s">
        <v>12</v>
      </c>
      <c r="M31" s="23">
        <v>0</v>
      </c>
      <c r="N31" s="271" t="s">
        <v>13</v>
      </c>
      <c r="O31" s="272">
        <f>M31+M32</f>
        <v>0</v>
      </c>
      <c r="P31" s="273" t="str">
        <f>U9</f>
        <v>吞竜ＦＣ</v>
      </c>
      <c r="Q31" s="273"/>
      <c r="R31" s="273"/>
      <c r="S31" s="273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5"/>
      <c r="F32" s="275"/>
      <c r="G32" s="275"/>
      <c r="H32" s="275"/>
      <c r="I32" s="276"/>
      <c r="J32" s="271"/>
      <c r="K32" s="1">
        <v>1</v>
      </c>
      <c r="L32" s="17" t="s">
        <v>12</v>
      </c>
      <c r="M32" s="23">
        <v>0</v>
      </c>
      <c r="N32" s="271"/>
      <c r="O32" s="272"/>
      <c r="P32" s="273"/>
      <c r="Q32" s="273"/>
      <c r="R32" s="273"/>
      <c r="S32" s="273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3" t="str">
        <f>B9</f>
        <v>フットボールクラブ氏家</v>
      </c>
      <c r="F34" s="273"/>
      <c r="G34" s="273"/>
      <c r="H34" s="273"/>
      <c r="I34" s="276">
        <f>K34+K35</f>
        <v>0</v>
      </c>
      <c r="J34" s="271" t="s">
        <v>11</v>
      </c>
      <c r="K34" s="1">
        <v>0</v>
      </c>
      <c r="L34" s="17" t="s">
        <v>12</v>
      </c>
      <c r="M34" s="23">
        <v>0</v>
      </c>
      <c r="N34" s="271" t="s">
        <v>13</v>
      </c>
      <c r="O34" s="272">
        <f>M34+M35</f>
        <v>2</v>
      </c>
      <c r="P34" s="275" t="str">
        <f>K9</f>
        <v>清原ＳＳＳ</v>
      </c>
      <c r="Q34" s="275"/>
      <c r="R34" s="275"/>
      <c r="S34" s="275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3"/>
      <c r="F35" s="273"/>
      <c r="G35" s="273"/>
      <c r="H35" s="273"/>
      <c r="I35" s="276"/>
      <c r="J35" s="271"/>
      <c r="K35" s="1">
        <v>0</v>
      </c>
      <c r="L35" s="17" t="s">
        <v>12</v>
      </c>
      <c r="M35" s="23">
        <v>2</v>
      </c>
      <c r="N35" s="271"/>
      <c r="O35" s="272"/>
      <c r="P35" s="275"/>
      <c r="Q35" s="275"/>
      <c r="R35" s="275"/>
      <c r="S35" s="275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5" t="str">
        <f>O9</f>
        <v>プラウド栃木ＦＣ</v>
      </c>
      <c r="F37" s="275"/>
      <c r="G37" s="275"/>
      <c r="H37" s="275"/>
      <c r="I37" s="276">
        <f>K37+K38</f>
        <v>7</v>
      </c>
      <c r="J37" s="271" t="s">
        <v>11</v>
      </c>
      <c r="K37" s="1">
        <v>0</v>
      </c>
      <c r="L37" s="17" t="s">
        <v>12</v>
      </c>
      <c r="M37" s="23">
        <v>0</v>
      </c>
      <c r="N37" s="271" t="s">
        <v>13</v>
      </c>
      <c r="O37" s="272">
        <f>M37+M38</f>
        <v>0</v>
      </c>
      <c r="P37" s="277" t="str">
        <f>X9</f>
        <v>今市第三カルナヴァル</v>
      </c>
      <c r="Q37" s="277"/>
      <c r="R37" s="277"/>
      <c r="S37" s="277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5"/>
      <c r="F38" s="275"/>
      <c r="G38" s="275"/>
      <c r="H38" s="275"/>
      <c r="I38" s="276"/>
      <c r="J38" s="271"/>
      <c r="K38" s="1">
        <v>7</v>
      </c>
      <c r="L38" s="17" t="s">
        <v>12</v>
      </c>
      <c r="M38" s="23">
        <v>0</v>
      </c>
      <c r="N38" s="271"/>
      <c r="O38" s="272"/>
      <c r="P38" s="277"/>
      <c r="Q38" s="277"/>
      <c r="R38" s="277"/>
      <c r="S38" s="277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3" t="str">
        <f>H9</f>
        <v>西原ＦＣ</v>
      </c>
      <c r="F41" s="273"/>
      <c r="G41" s="273"/>
      <c r="H41" s="273"/>
      <c r="I41" s="276">
        <f>K41+K42</f>
        <v>0</v>
      </c>
      <c r="J41" s="271" t="s">
        <v>11</v>
      </c>
      <c r="K41" s="1">
        <v>0</v>
      </c>
      <c r="L41" s="17" t="s">
        <v>12</v>
      </c>
      <c r="M41" s="23">
        <v>4</v>
      </c>
      <c r="N41" s="271" t="s">
        <v>13</v>
      </c>
      <c r="O41" s="272">
        <f>M41+M42</f>
        <v>6</v>
      </c>
      <c r="P41" s="275" t="str">
        <f>K9</f>
        <v>清原ＳＳＳ</v>
      </c>
      <c r="Q41" s="275"/>
      <c r="R41" s="275"/>
      <c r="S41" s="275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3"/>
      <c r="F42" s="273"/>
      <c r="G42" s="273"/>
      <c r="H42" s="273"/>
      <c r="I42" s="276"/>
      <c r="J42" s="271"/>
      <c r="K42" s="1">
        <v>0</v>
      </c>
      <c r="L42" s="17" t="s">
        <v>12</v>
      </c>
      <c r="M42" s="23">
        <v>2</v>
      </c>
      <c r="N42" s="271"/>
      <c r="O42" s="272"/>
      <c r="P42" s="275"/>
      <c r="Q42" s="275"/>
      <c r="R42" s="275"/>
      <c r="S42" s="275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3" t="str">
        <f>U9</f>
        <v>吞竜ＦＣ</v>
      </c>
      <c r="F44" s="273"/>
      <c r="G44" s="273"/>
      <c r="H44" s="273"/>
      <c r="I44" s="276">
        <f>K44+K45</f>
        <v>0</v>
      </c>
      <c r="J44" s="271" t="s">
        <v>11</v>
      </c>
      <c r="K44" s="1">
        <v>0</v>
      </c>
      <c r="L44" s="17" t="s">
        <v>12</v>
      </c>
      <c r="M44" s="23">
        <v>1</v>
      </c>
      <c r="N44" s="271" t="s">
        <v>13</v>
      </c>
      <c r="O44" s="272">
        <f>M44+M45</f>
        <v>2</v>
      </c>
      <c r="P44" s="275" t="str">
        <f>X9</f>
        <v>今市第三カルナヴァル</v>
      </c>
      <c r="Q44" s="275"/>
      <c r="R44" s="275"/>
      <c r="S44" s="275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3"/>
      <c r="F45" s="273"/>
      <c r="G45" s="273"/>
      <c r="H45" s="273"/>
      <c r="I45" s="276"/>
      <c r="J45" s="271"/>
      <c r="K45" s="1">
        <v>0</v>
      </c>
      <c r="L45" s="17" t="s">
        <v>12</v>
      </c>
      <c r="M45" s="23">
        <v>1</v>
      </c>
      <c r="N45" s="271"/>
      <c r="O45" s="272"/>
      <c r="P45" s="275"/>
      <c r="Q45" s="275"/>
      <c r="R45" s="275"/>
      <c r="S45" s="275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3" t="str">
        <f>E9</f>
        <v>大谷北ＦＣフォルテ</v>
      </c>
      <c r="F47" s="273"/>
      <c r="G47" s="273"/>
      <c r="H47" s="273"/>
      <c r="I47" s="276">
        <f>K47+K48</f>
        <v>0</v>
      </c>
      <c r="J47" s="271" t="s">
        <v>11</v>
      </c>
      <c r="K47" s="1">
        <v>0</v>
      </c>
      <c r="L47" s="17" t="s">
        <v>12</v>
      </c>
      <c r="M47" s="23">
        <v>1</v>
      </c>
      <c r="N47" s="271" t="s">
        <v>13</v>
      </c>
      <c r="O47" s="272">
        <f>M47+M48</f>
        <v>1</v>
      </c>
      <c r="P47" s="275" t="str">
        <f>K9</f>
        <v>清原ＳＳＳ</v>
      </c>
      <c r="Q47" s="275"/>
      <c r="R47" s="275"/>
      <c r="S47" s="275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3"/>
      <c r="F48" s="273"/>
      <c r="G48" s="273"/>
      <c r="H48" s="273"/>
      <c r="I48" s="276"/>
      <c r="J48" s="271"/>
      <c r="K48" s="1">
        <v>0</v>
      </c>
      <c r="L48" s="17" t="s">
        <v>12</v>
      </c>
      <c r="M48" s="23">
        <v>0</v>
      </c>
      <c r="N48" s="271"/>
      <c r="O48" s="272"/>
      <c r="P48" s="275"/>
      <c r="Q48" s="275"/>
      <c r="R48" s="275"/>
      <c r="S48" s="275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3" t="str">
        <f>R9</f>
        <v>サウス宇都宮ＳＣ</v>
      </c>
      <c r="F50" s="273"/>
      <c r="G50" s="273"/>
      <c r="H50" s="273"/>
      <c r="I50" s="276">
        <f>K50+K51</f>
        <v>0</v>
      </c>
      <c r="J50" s="271" t="s">
        <v>11</v>
      </c>
      <c r="K50" s="1">
        <v>0</v>
      </c>
      <c r="L50" s="17" t="s">
        <v>12</v>
      </c>
      <c r="M50" s="23">
        <v>0</v>
      </c>
      <c r="N50" s="271" t="s">
        <v>13</v>
      </c>
      <c r="O50" s="272">
        <f>M50+M51</f>
        <v>1</v>
      </c>
      <c r="P50" s="275" t="str">
        <f>X9</f>
        <v>今市第三カルナヴァル</v>
      </c>
      <c r="Q50" s="275"/>
      <c r="R50" s="275"/>
      <c r="S50" s="275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3"/>
      <c r="F51" s="273"/>
      <c r="G51" s="273"/>
      <c r="H51" s="273"/>
      <c r="I51" s="276"/>
      <c r="J51" s="271"/>
      <c r="K51" s="1">
        <v>0</v>
      </c>
      <c r="L51" s="17" t="s">
        <v>12</v>
      </c>
      <c r="M51" s="23">
        <v>1</v>
      </c>
      <c r="N51" s="271"/>
      <c r="O51" s="272"/>
      <c r="P51" s="275"/>
      <c r="Q51" s="275"/>
      <c r="R51" s="275"/>
      <c r="S51" s="275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3" t="str">
        <f>E9</f>
        <v>大谷北ＦＣフォルテ</v>
      </c>
      <c r="F53" s="273"/>
      <c r="G53" s="273"/>
      <c r="H53" s="273"/>
      <c r="I53" s="276">
        <f>K53+K54</f>
        <v>1</v>
      </c>
      <c r="J53" s="271" t="s">
        <v>11</v>
      </c>
      <c r="K53" s="1">
        <v>0</v>
      </c>
      <c r="L53" s="17" t="s">
        <v>12</v>
      </c>
      <c r="M53" s="23">
        <v>0</v>
      </c>
      <c r="N53" s="271" t="s">
        <v>13</v>
      </c>
      <c r="O53" s="272">
        <f>M53+M54</f>
        <v>1</v>
      </c>
      <c r="P53" s="273" t="str">
        <f>H9</f>
        <v>西原ＦＣ</v>
      </c>
      <c r="Q53" s="273"/>
      <c r="R53" s="273"/>
      <c r="S53" s="273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3"/>
      <c r="F54" s="273"/>
      <c r="G54" s="273"/>
      <c r="H54" s="273"/>
      <c r="I54" s="276"/>
      <c r="J54" s="271"/>
      <c r="K54" s="1">
        <v>1</v>
      </c>
      <c r="L54" s="17" t="s">
        <v>12</v>
      </c>
      <c r="M54" s="23">
        <v>1</v>
      </c>
      <c r="N54" s="271"/>
      <c r="O54" s="272"/>
      <c r="P54" s="273"/>
      <c r="Q54" s="273"/>
      <c r="R54" s="273"/>
      <c r="S54" s="273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5" t="str">
        <f>R9</f>
        <v>サウス宇都宮ＳＣ</v>
      </c>
      <c r="F56" s="275"/>
      <c r="G56" s="275"/>
      <c r="H56" s="275"/>
      <c r="I56" s="276">
        <f>K56+K57</f>
        <v>3</v>
      </c>
      <c r="J56" s="271" t="s">
        <v>11</v>
      </c>
      <c r="K56" s="1">
        <v>0</v>
      </c>
      <c r="L56" s="17" t="s">
        <v>12</v>
      </c>
      <c r="M56" s="23">
        <v>1</v>
      </c>
      <c r="N56" s="271" t="s">
        <v>13</v>
      </c>
      <c r="O56" s="272">
        <f>M56+M57</f>
        <v>2</v>
      </c>
      <c r="P56" s="273" t="str">
        <f>U9</f>
        <v>吞竜ＦＣ</v>
      </c>
      <c r="Q56" s="273"/>
      <c r="R56" s="273"/>
      <c r="S56" s="273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5"/>
      <c r="F57" s="275"/>
      <c r="G57" s="275"/>
      <c r="H57" s="275"/>
      <c r="I57" s="276"/>
      <c r="J57" s="271"/>
      <c r="K57" s="1">
        <v>3</v>
      </c>
      <c r="L57" s="17" t="s">
        <v>12</v>
      </c>
      <c r="M57" s="23">
        <v>1</v>
      </c>
      <c r="N57" s="271"/>
      <c r="O57" s="272"/>
      <c r="P57" s="273"/>
      <c r="Q57" s="273"/>
      <c r="R57" s="273"/>
      <c r="S57" s="273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14</v>
      </c>
      <c r="B60" s="268"/>
      <c r="C60" s="262" t="str">
        <f>A62</f>
        <v>フットボールクラブ氏家</v>
      </c>
      <c r="D60" s="263"/>
      <c r="E60" s="262" t="str">
        <f>A63</f>
        <v>大谷北ＦＣフォルテ</v>
      </c>
      <c r="F60" s="263"/>
      <c r="G60" s="262" t="str">
        <f>A64</f>
        <v>西原ＦＣ</v>
      </c>
      <c r="H60" s="263"/>
      <c r="I60" s="262" t="str">
        <f>A65</f>
        <v>清原ＳＳＳ</v>
      </c>
      <c r="J60" s="263"/>
      <c r="K60" s="258" t="s">
        <v>1</v>
      </c>
      <c r="L60" s="260" t="s">
        <v>2</v>
      </c>
      <c r="M60" s="258" t="s">
        <v>3</v>
      </c>
      <c r="O60" s="267" t="s">
        <v>15</v>
      </c>
      <c r="P60" s="268"/>
      <c r="Q60" s="262" t="str">
        <f>O9</f>
        <v>プラウド栃木ＦＣ</v>
      </c>
      <c r="R60" s="263"/>
      <c r="S60" s="262" t="str">
        <f>R9</f>
        <v>サウス宇都宮ＳＣ</v>
      </c>
      <c r="T60" s="263"/>
      <c r="U60" s="262" t="str">
        <f>U9</f>
        <v>吞竜ＦＣ</v>
      </c>
      <c r="V60" s="263"/>
      <c r="W60" s="262" t="str">
        <f>X9</f>
        <v>今市第三カルナヴァル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フットボールクラブ氏家</v>
      </c>
      <c r="B62" s="255"/>
      <c r="C62" s="28"/>
      <c r="D62" s="29"/>
      <c r="E62" s="256" t="s">
        <v>169</v>
      </c>
      <c r="F62" s="257"/>
      <c r="G62" s="256" t="s">
        <v>170</v>
      </c>
      <c r="H62" s="257"/>
      <c r="I62" s="256" t="s">
        <v>171</v>
      </c>
      <c r="J62" s="257"/>
      <c r="K62" s="29">
        <v>0</v>
      </c>
      <c r="L62" s="30"/>
      <c r="M62" s="31">
        <v>4</v>
      </c>
      <c r="O62" s="254" t="str">
        <f>O9</f>
        <v>プラウド栃木ＦＣ</v>
      </c>
      <c r="P62" s="255"/>
      <c r="Q62" s="28"/>
      <c r="R62" s="29"/>
      <c r="S62" s="256" t="s">
        <v>180</v>
      </c>
      <c r="T62" s="257"/>
      <c r="U62" s="256" t="s">
        <v>175</v>
      </c>
      <c r="V62" s="257"/>
      <c r="W62" s="256" t="s">
        <v>181</v>
      </c>
      <c r="X62" s="257"/>
      <c r="Y62" s="29">
        <v>7</v>
      </c>
      <c r="Z62" s="30"/>
      <c r="AA62" s="31">
        <v>1</v>
      </c>
    </row>
    <row r="63" spans="1:27" ht="33.75" customHeight="1">
      <c r="A63" s="254" t="str">
        <f>E9</f>
        <v>大谷北ＦＣフォルテ</v>
      </c>
      <c r="B63" s="255"/>
      <c r="C63" s="256" t="s">
        <v>172</v>
      </c>
      <c r="D63" s="257"/>
      <c r="E63" s="32"/>
      <c r="F63" s="29"/>
      <c r="G63" s="256" t="s">
        <v>173</v>
      </c>
      <c r="H63" s="257"/>
      <c r="I63" s="256" t="s">
        <v>174</v>
      </c>
      <c r="J63" s="257"/>
      <c r="K63" s="29">
        <v>4</v>
      </c>
      <c r="L63" s="30">
        <v>3</v>
      </c>
      <c r="M63" s="33">
        <v>2</v>
      </c>
      <c r="O63" s="254" t="str">
        <f>R9</f>
        <v>サウス宇都宮ＳＣ</v>
      </c>
      <c r="P63" s="255"/>
      <c r="Q63" s="256" t="s">
        <v>182</v>
      </c>
      <c r="R63" s="257"/>
      <c r="S63" s="32"/>
      <c r="T63" s="29"/>
      <c r="U63" s="256" t="s">
        <v>183</v>
      </c>
      <c r="V63" s="257"/>
      <c r="W63" s="256" t="s">
        <v>174</v>
      </c>
      <c r="X63" s="257"/>
      <c r="Y63" s="29">
        <v>4</v>
      </c>
      <c r="Z63" s="30"/>
      <c r="AA63" s="33">
        <v>3</v>
      </c>
    </row>
    <row r="64" spans="1:27" ht="33.75" customHeight="1">
      <c r="A64" s="254" t="str">
        <f>H9</f>
        <v>西原ＦＣ</v>
      </c>
      <c r="B64" s="255"/>
      <c r="C64" s="256" t="s">
        <v>175</v>
      </c>
      <c r="D64" s="257"/>
      <c r="E64" s="256" t="s">
        <v>173</v>
      </c>
      <c r="F64" s="257"/>
      <c r="G64" s="3"/>
      <c r="H64" s="10"/>
      <c r="I64" s="256" t="s">
        <v>176</v>
      </c>
      <c r="J64" s="257"/>
      <c r="K64" s="10">
        <v>4</v>
      </c>
      <c r="L64" s="33">
        <v>-3</v>
      </c>
      <c r="M64" s="30">
        <v>3</v>
      </c>
      <c r="O64" s="254" t="str">
        <f>U9</f>
        <v>吞竜ＦＣ</v>
      </c>
      <c r="P64" s="255"/>
      <c r="Q64" s="256" t="s">
        <v>184</v>
      </c>
      <c r="R64" s="257"/>
      <c r="S64" s="256" t="s">
        <v>185</v>
      </c>
      <c r="T64" s="257"/>
      <c r="U64" s="3"/>
      <c r="V64" s="10"/>
      <c r="W64" s="256" t="s">
        <v>186</v>
      </c>
      <c r="X64" s="257"/>
      <c r="Y64" s="10">
        <v>0</v>
      </c>
      <c r="Z64" s="33"/>
      <c r="AA64" s="30">
        <v>4</v>
      </c>
    </row>
    <row r="65" spans="1:27" ht="33.75" customHeight="1">
      <c r="A65" s="254" t="str">
        <f>K9</f>
        <v>清原ＳＳＳ</v>
      </c>
      <c r="B65" s="255"/>
      <c r="C65" s="256" t="s">
        <v>177</v>
      </c>
      <c r="D65" s="257"/>
      <c r="E65" s="256" t="s">
        <v>178</v>
      </c>
      <c r="F65" s="257"/>
      <c r="G65" s="256" t="s">
        <v>179</v>
      </c>
      <c r="H65" s="257"/>
      <c r="I65" s="28"/>
      <c r="J65" s="29"/>
      <c r="K65" s="29">
        <v>9</v>
      </c>
      <c r="L65" s="30"/>
      <c r="M65" s="31">
        <v>1</v>
      </c>
      <c r="O65" s="254" t="str">
        <f>X9</f>
        <v>今市第三カルナヴァル</v>
      </c>
      <c r="P65" s="255"/>
      <c r="Q65" s="256" t="s">
        <v>187</v>
      </c>
      <c r="R65" s="257"/>
      <c r="S65" s="256" t="s">
        <v>178</v>
      </c>
      <c r="T65" s="257"/>
      <c r="U65" s="256" t="s">
        <v>188</v>
      </c>
      <c r="V65" s="257"/>
      <c r="W65" s="28"/>
      <c r="X65" s="29"/>
      <c r="Y65" s="29">
        <v>6</v>
      </c>
      <c r="Z65" s="30"/>
      <c r="AA65" s="31">
        <v>2</v>
      </c>
    </row>
  </sheetData>
  <sheetProtection/>
  <mergeCells count="180">
    <mergeCell ref="E3:N3"/>
    <mergeCell ref="W62:X62"/>
    <mergeCell ref="Q63:R63"/>
    <mergeCell ref="U63:V63"/>
    <mergeCell ref="W63:X63"/>
    <mergeCell ref="W64:X64"/>
    <mergeCell ref="I62:J62"/>
    <mergeCell ref="I64:J64"/>
    <mergeCell ref="X8:Y8"/>
    <mergeCell ref="U9:V19"/>
    <mergeCell ref="Q65:R65"/>
    <mergeCell ref="S65:T65"/>
    <mergeCell ref="U65:V65"/>
    <mergeCell ref="E65:F65"/>
    <mergeCell ref="G65:H65"/>
    <mergeCell ref="S62:T62"/>
    <mergeCell ref="U62:V62"/>
    <mergeCell ref="Q64:R64"/>
    <mergeCell ref="S64:T64"/>
    <mergeCell ref="G62:H62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B9:C19"/>
    <mergeCell ref="E9:F19"/>
    <mergeCell ref="H9:I19"/>
    <mergeCell ref="K9:L19"/>
    <mergeCell ref="O9:P19"/>
    <mergeCell ref="R9:S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P28:S29"/>
    <mergeCell ref="T28:X29"/>
    <mergeCell ref="B25:B26"/>
    <mergeCell ref="C25:D26"/>
    <mergeCell ref="E25:H26"/>
    <mergeCell ref="I25:I26"/>
    <mergeCell ref="O25:O26"/>
    <mergeCell ref="P25:S26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P34:S35"/>
    <mergeCell ref="T34:X35"/>
    <mergeCell ref="O37:O38"/>
    <mergeCell ref="P37:S38"/>
    <mergeCell ref="B37:B38"/>
    <mergeCell ref="C37:D38"/>
    <mergeCell ref="E37:H38"/>
    <mergeCell ref="I37:I38"/>
    <mergeCell ref="J37:J38"/>
    <mergeCell ref="N37:N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J44:J45"/>
    <mergeCell ref="N44:N45"/>
    <mergeCell ref="O44:O45"/>
    <mergeCell ref="P44:S45"/>
    <mergeCell ref="B44:B45"/>
    <mergeCell ref="C44:D45"/>
    <mergeCell ref="E44:H45"/>
    <mergeCell ref="I44:I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J50:J51"/>
    <mergeCell ref="N50:N51"/>
    <mergeCell ref="O50:O51"/>
    <mergeCell ref="P50:S51"/>
    <mergeCell ref="B50:B51"/>
    <mergeCell ref="C50:D51"/>
    <mergeCell ref="E50:H51"/>
    <mergeCell ref="I50:I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O60:P61"/>
    <mergeCell ref="J56:J57"/>
    <mergeCell ref="N56:N57"/>
    <mergeCell ref="O56:O57"/>
    <mergeCell ref="P56:S57"/>
    <mergeCell ref="B56:B57"/>
    <mergeCell ref="C56:D57"/>
    <mergeCell ref="E56:H57"/>
    <mergeCell ref="I56:I57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  <mergeCell ref="E64:F6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6">
      <selection activeCell="Y55" sqref="Y55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52"/>
      <c r="P1" s="252"/>
      <c r="Q1" s="252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6" t="str">
        <f>'組み合わせ'!A26</f>
        <v>栃木市大平運動公園多目的広場ＡＢ</v>
      </c>
      <c r="F3" s="6"/>
      <c r="G3" s="6"/>
      <c r="H3" s="6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16</v>
      </c>
      <c r="G4" s="252"/>
      <c r="H4" s="6"/>
      <c r="O4" s="7"/>
      <c r="P4" s="7"/>
      <c r="Q4" s="7"/>
      <c r="R4" s="8"/>
      <c r="S4" s="252" t="s">
        <v>17</v>
      </c>
      <c r="T4" s="252"/>
      <c r="U4" s="8"/>
      <c r="V4" s="8"/>
      <c r="W4" s="8"/>
    </row>
    <row r="5" spans="1:25" ht="21.75" thickBot="1">
      <c r="A5" s="1"/>
      <c r="B5" s="3"/>
      <c r="C5" s="118"/>
      <c r="D5" s="118"/>
      <c r="E5" s="121"/>
      <c r="F5" s="122"/>
      <c r="G5" s="2"/>
      <c r="H5" s="2"/>
      <c r="I5" s="2"/>
      <c r="J5" s="2"/>
      <c r="K5" s="2"/>
      <c r="L5" s="3"/>
      <c r="M5" s="3"/>
      <c r="N5" s="3"/>
      <c r="O5" s="3"/>
      <c r="P5" s="118"/>
      <c r="Q5" s="118"/>
      <c r="R5" s="121"/>
      <c r="S5" s="122"/>
      <c r="T5" s="2"/>
      <c r="U5" s="2"/>
      <c r="V5" s="2"/>
      <c r="W5" s="2"/>
      <c r="X5" s="2"/>
      <c r="Y5" s="1"/>
    </row>
    <row r="6" spans="1:25" ht="21.75" thickTop="1">
      <c r="A6" s="1"/>
      <c r="B6" s="120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20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2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23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79" t="str">
        <f>'組み合わせ'!C26</f>
        <v>ヴェルフェＵ－12</v>
      </c>
      <c r="C9" s="279"/>
      <c r="D9" s="34"/>
      <c r="E9" s="278" t="str">
        <f>'組み合わせ'!C28</f>
        <v>ＦＣプリメーロ</v>
      </c>
      <c r="F9" s="278"/>
      <c r="G9" s="39"/>
      <c r="H9" s="278" t="str">
        <f>'組み合わせ'!C30</f>
        <v>ＦＣみらい</v>
      </c>
      <c r="I9" s="278"/>
      <c r="J9" s="39"/>
      <c r="K9" s="278" t="str">
        <f>'組み合わせ'!C32</f>
        <v>ＨＦＣ.ＺＥＲＯ真岡</v>
      </c>
      <c r="L9" s="278"/>
      <c r="M9" s="39"/>
      <c r="N9" s="39"/>
      <c r="O9" s="279" t="str">
        <f>'組み合わせ'!C36</f>
        <v>三重・山前ＦＣ</v>
      </c>
      <c r="P9" s="279"/>
      <c r="Q9" s="39"/>
      <c r="R9" s="278" t="str">
        <f>'組み合わせ'!C38</f>
        <v>野原グランディオスＦＣ</v>
      </c>
      <c r="S9" s="278"/>
      <c r="T9" s="39"/>
      <c r="U9" s="278" t="str">
        <f>'組み合わせ'!C40</f>
        <v>Ｍ'ｓ Ｕｎｉｔｅｄ ＦＣ</v>
      </c>
      <c r="V9" s="278"/>
      <c r="W9" s="39"/>
      <c r="X9" s="278" t="str">
        <f>'組み合わせ'!C42</f>
        <v>栃木ＵＶＡ・セレソン</v>
      </c>
      <c r="Y9" s="278"/>
    </row>
    <row r="10" spans="1:25" ht="21">
      <c r="A10" s="1"/>
      <c r="B10" s="279"/>
      <c r="C10" s="279"/>
      <c r="D10" s="34"/>
      <c r="E10" s="278"/>
      <c r="F10" s="278"/>
      <c r="G10" s="39"/>
      <c r="H10" s="278"/>
      <c r="I10" s="278"/>
      <c r="J10" s="39"/>
      <c r="K10" s="278"/>
      <c r="L10" s="278"/>
      <c r="M10" s="39"/>
      <c r="N10" s="39"/>
      <c r="O10" s="279"/>
      <c r="P10" s="279"/>
      <c r="Q10" s="39"/>
      <c r="R10" s="278"/>
      <c r="S10" s="278"/>
      <c r="T10" s="39"/>
      <c r="U10" s="278"/>
      <c r="V10" s="278"/>
      <c r="W10" s="39"/>
      <c r="X10" s="278"/>
      <c r="Y10" s="278"/>
    </row>
    <row r="11" spans="1:25" ht="21">
      <c r="A11" s="1"/>
      <c r="B11" s="279"/>
      <c r="C11" s="279"/>
      <c r="D11" s="34"/>
      <c r="E11" s="278"/>
      <c r="F11" s="278"/>
      <c r="G11" s="39"/>
      <c r="H11" s="278"/>
      <c r="I11" s="278"/>
      <c r="J11" s="39"/>
      <c r="K11" s="278"/>
      <c r="L11" s="278"/>
      <c r="M11" s="39"/>
      <c r="N11" s="39"/>
      <c r="O11" s="279"/>
      <c r="P11" s="279"/>
      <c r="Q11" s="39"/>
      <c r="R11" s="278"/>
      <c r="S11" s="278"/>
      <c r="T11" s="39"/>
      <c r="U11" s="278"/>
      <c r="V11" s="278"/>
      <c r="W11" s="39"/>
      <c r="X11" s="278"/>
      <c r="Y11" s="278"/>
    </row>
    <row r="12" spans="1:25" ht="21">
      <c r="A12" s="1"/>
      <c r="B12" s="279"/>
      <c r="C12" s="279"/>
      <c r="D12" s="34"/>
      <c r="E12" s="278"/>
      <c r="F12" s="278"/>
      <c r="G12" s="39"/>
      <c r="H12" s="278"/>
      <c r="I12" s="278"/>
      <c r="J12" s="39"/>
      <c r="K12" s="278"/>
      <c r="L12" s="278"/>
      <c r="M12" s="39"/>
      <c r="N12" s="39"/>
      <c r="O12" s="279"/>
      <c r="P12" s="279"/>
      <c r="Q12" s="39"/>
      <c r="R12" s="278"/>
      <c r="S12" s="278"/>
      <c r="T12" s="39"/>
      <c r="U12" s="278"/>
      <c r="V12" s="278"/>
      <c r="W12" s="39"/>
      <c r="X12" s="278"/>
      <c r="Y12" s="278"/>
    </row>
    <row r="13" spans="1:25" ht="21">
      <c r="A13" s="1"/>
      <c r="B13" s="279"/>
      <c r="C13" s="279"/>
      <c r="D13" s="34"/>
      <c r="E13" s="278"/>
      <c r="F13" s="278"/>
      <c r="G13" s="39"/>
      <c r="H13" s="278"/>
      <c r="I13" s="278"/>
      <c r="J13" s="39"/>
      <c r="K13" s="278"/>
      <c r="L13" s="278"/>
      <c r="M13" s="39"/>
      <c r="N13" s="39"/>
      <c r="O13" s="279"/>
      <c r="P13" s="279"/>
      <c r="Q13" s="39"/>
      <c r="R13" s="278"/>
      <c r="S13" s="278"/>
      <c r="T13" s="39"/>
      <c r="U13" s="278"/>
      <c r="V13" s="278"/>
      <c r="W13" s="39"/>
      <c r="X13" s="278"/>
      <c r="Y13" s="278"/>
    </row>
    <row r="14" spans="1:25" ht="21">
      <c r="A14" s="1"/>
      <c r="B14" s="279"/>
      <c r="C14" s="279"/>
      <c r="D14" s="34"/>
      <c r="E14" s="278"/>
      <c r="F14" s="278"/>
      <c r="G14" s="39"/>
      <c r="H14" s="278"/>
      <c r="I14" s="278"/>
      <c r="J14" s="39"/>
      <c r="K14" s="278"/>
      <c r="L14" s="278"/>
      <c r="M14" s="39"/>
      <c r="N14" s="39"/>
      <c r="O14" s="279"/>
      <c r="P14" s="279"/>
      <c r="Q14" s="39"/>
      <c r="R14" s="278"/>
      <c r="S14" s="278"/>
      <c r="T14" s="39"/>
      <c r="U14" s="278"/>
      <c r="V14" s="278"/>
      <c r="W14" s="39"/>
      <c r="X14" s="278"/>
      <c r="Y14" s="278"/>
    </row>
    <row r="15" spans="1:25" ht="21">
      <c r="A15" s="1"/>
      <c r="B15" s="279"/>
      <c r="C15" s="279"/>
      <c r="D15" s="34"/>
      <c r="E15" s="278"/>
      <c r="F15" s="278"/>
      <c r="G15" s="39"/>
      <c r="H15" s="278"/>
      <c r="I15" s="278"/>
      <c r="J15" s="39"/>
      <c r="K15" s="278"/>
      <c r="L15" s="278"/>
      <c r="M15" s="39"/>
      <c r="N15" s="39"/>
      <c r="O15" s="279"/>
      <c r="P15" s="279"/>
      <c r="Q15" s="39"/>
      <c r="R15" s="278"/>
      <c r="S15" s="278"/>
      <c r="T15" s="39"/>
      <c r="U15" s="278"/>
      <c r="V15" s="278"/>
      <c r="W15" s="39"/>
      <c r="X15" s="278"/>
      <c r="Y15" s="278"/>
    </row>
    <row r="16" spans="1:25" ht="21">
      <c r="A16" s="1"/>
      <c r="B16" s="279"/>
      <c r="C16" s="279"/>
      <c r="D16" s="34"/>
      <c r="E16" s="278"/>
      <c r="F16" s="278"/>
      <c r="G16" s="39"/>
      <c r="H16" s="278"/>
      <c r="I16" s="278"/>
      <c r="J16" s="39"/>
      <c r="K16" s="278"/>
      <c r="L16" s="278"/>
      <c r="M16" s="39"/>
      <c r="N16" s="39"/>
      <c r="O16" s="279"/>
      <c r="P16" s="279"/>
      <c r="Q16" s="39"/>
      <c r="R16" s="278"/>
      <c r="S16" s="278"/>
      <c r="T16" s="39"/>
      <c r="U16" s="278"/>
      <c r="V16" s="278"/>
      <c r="W16" s="39"/>
      <c r="X16" s="278"/>
      <c r="Y16" s="278"/>
    </row>
    <row r="17" spans="1:25" ht="21">
      <c r="A17" s="1"/>
      <c r="B17" s="279"/>
      <c r="C17" s="279"/>
      <c r="D17" s="34"/>
      <c r="E17" s="278"/>
      <c r="F17" s="278"/>
      <c r="G17" s="39"/>
      <c r="H17" s="278"/>
      <c r="I17" s="278"/>
      <c r="J17" s="39"/>
      <c r="K17" s="278"/>
      <c r="L17" s="278"/>
      <c r="M17" s="39"/>
      <c r="N17" s="39"/>
      <c r="O17" s="279"/>
      <c r="P17" s="279"/>
      <c r="Q17" s="39"/>
      <c r="R17" s="278"/>
      <c r="S17" s="278"/>
      <c r="T17" s="39"/>
      <c r="U17" s="278"/>
      <c r="V17" s="278"/>
      <c r="W17" s="39"/>
      <c r="X17" s="278"/>
      <c r="Y17" s="278"/>
    </row>
    <row r="18" spans="1:25" ht="21">
      <c r="A18" s="1"/>
      <c r="B18" s="279"/>
      <c r="C18" s="279"/>
      <c r="D18" s="34"/>
      <c r="E18" s="278"/>
      <c r="F18" s="278"/>
      <c r="G18" s="39"/>
      <c r="H18" s="278"/>
      <c r="I18" s="278"/>
      <c r="J18" s="39"/>
      <c r="K18" s="278"/>
      <c r="L18" s="278"/>
      <c r="M18" s="39"/>
      <c r="N18" s="39"/>
      <c r="O18" s="279"/>
      <c r="P18" s="279"/>
      <c r="Q18" s="39"/>
      <c r="R18" s="278"/>
      <c r="S18" s="278"/>
      <c r="T18" s="39"/>
      <c r="U18" s="278"/>
      <c r="V18" s="278"/>
      <c r="W18" s="39"/>
      <c r="X18" s="278"/>
      <c r="Y18" s="278"/>
    </row>
    <row r="19" spans="1:25" ht="21">
      <c r="A19" s="1"/>
      <c r="B19" s="279"/>
      <c r="C19" s="279"/>
      <c r="D19" s="34"/>
      <c r="E19" s="278"/>
      <c r="F19" s="278"/>
      <c r="G19" s="39"/>
      <c r="H19" s="278"/>
      <c r="I19" s="278"/>
      <c r="J19" s="39"/>
      <c r="K19" s="278"/>
      <c r="L19" s="278"/>
      <c r="M19" s="39"/>
      <c r="N19" s="39"/>
      <c r="O19" s="279"/>
      <c r="P19" s="279"/>
      <c r="Q19" s="39"/>
      <c r="R19" s="278"/>
      <c r="S19" s="278"/>
      <c r="T19" s="39"/>
      <c r="U19" s="278"/>
      <c r="V19" s="278"/>
      <c r="W19" s="39"/>
      <c r="X19" s="278"/>
      <c r="Y19" s="27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3" t="str">
        <f>B9</f>
        <v>ヴェルフェＵ－12</v>
      </c>
      <c r="F22" s="273"/>
      <c r="G22" s="273"/>
      <c r="H22" s="273"/>
      <c r="I22" s="276">
        <f>K22+K23</f>
        <v>1</v>
      </c>
      <c r="J22" s="271" t="s">
        <v>11</v>
      </c>
      <c r="K22" s="1">
        <v>1</v>
      </c>
      <c r="L22" s="17" t="s">
        <v>12</v>
      </c>
      <c r="M22" s="23">
        <v>0</v>
      </c>
      <c r="N22" s="271" t="s">
        <v>13</v>
      </c>
      <c r="O22" s="272">
        <f>M22+M23</f>
        <v>1</v>
      </c>
      <c r="P22" s="273" t="str">
        <f>E9</f>
        <v>ＦＣプリメーロ</v>
      </c>
      <c r="Q22" s="273"/>
      <c r="R22" s="273"/>
      <c r="S22" s="273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3"/>
      <c r="F23" s="273"/>
      <c r="G23" s="273"/>
      <c r="H23" s="273"/>
      <c r="I23" s="276"/>
      <c r="J23" s="271"/>
      <c r="K23" s="1">
        <v>0</v>
      </c>
      <c r="L23" s="17" t="s">
        <v>12</v>
      </c>
      <c r="M23" s="23">
        <v>1</v>
      </c>
      <c r="N23" s="271"/>
      <c r="O23" s="272"/>
      <c r="P23" s="273"/>
      <c r="Q23" s="273"/>
      <c r="R23" s="273"/>
      <c r="S23" s="273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5" t="str">
        <f>O9</f>
        <v>三重・山前ＦＣ</v>
      </c>
      <c r="F25" s="275"/>
      <c r="G25" s="275"/>
      <c r="H25" s="275"/>
      <c r="I25" s="276">
        <f>K25+K26</f>
        <v>1</v>
      </c>
      <c r="J25" s="271" t="s">
        <v>11</v>
      </c>
      <c r="K25" s="1">
        <v>0</v>
      </c>
      <c r="L25" s="17" t="s">
        <v>12</v>
      </c>
      <c r="M25" s="23">
        <v>0</v>
      </c>
      <c r="N25" s="271" t="s">
        <v>13</v>
      </c>
      <c r="O25" s="272">
        <f>M25+M26</f>
        <v>0</v>
      </c>
      <c r="P25" s="273" t="str">
        <f>R9</f>
        <v>野原グランディオスＦＣ</v>
      </c>
      <c r="Q25" s="273"/>
      <c r="R25" s="273"/>
      <c r="S25" s="273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5"/>
      <c r="F26" s="275"/>
      <c r="G26" s="275"/>
      <c r="H26" s="275"/>
      <c r="I26" s="276"/>
      <c r="J26" s="271"/>
      <c r="K26" s="1">
        <v>1</v>
      </c>
      <c r="L26" s="17" t="s">
        <v>12</v>
      </c>
      <c r="M26" s="23">
        <v>0</v>
      </c>
      <c r="N26" s="271"/>
      <c r="O26" s="272"/>
      <c r="P26" s="273"/>
      <c r="Q26" s="273"/>
      <c r="R26" s="273"/>
      <c r="S26" s="273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5" t="str">
        <f>B9</f>
        <v>ヴェルフェＵ－12</v>
      </c>
      <c r="F28" s="275"/>
      <c r="G28" s="275"/>
      <c r="H28" s="275"/>
      <c r="I28" s="276">
        <f>K28+K29</f>
        <v>6</v>
      </c>
      <c r="J28" s="271" t="s">
        <v>11</v>
      </c>
      <c r="K28" s="1">
        <v>2</v>
      </c>
      <c r="L28" s="17" t="s">
        <v>12</v>
      </c>
      <c r="M28" s="23">
        <v>1</v>
      </c>
      <c r="N28" s="271" t="s">
        <v>13</v>
      </c>
      <c r="O28" s="272">
        <f>M28+M29</f>
        <v>1</v>
      </c>
      <c r="P28" s="273" t="str">
        <f>H9</f>
        <v>ＦＣみらい</v>
      </c>
      <c r="Q28" s="273"/>
      <c r="R28" s="273"/>
      <c r="S28" s="273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5"/>
      <c r="F29" s="275"/>
      <c r="G29" s="275"/>
      <c r="H29" s="275"/>
      <c r="I29" s="276"/>
      <c r="J29" s="271"/>
      <c r="K29" s="1">
        <v>4</v>
      </c>
      <c r="L29" s="17" t="s">
        <v>12</v>
      </c>
      <c r="M29" s="23">
        <v>0</v>
      </c>
      <c r="N29" s="271"/>
      <c r="O29" s="272"/>
      <c r="P29" s="273"/>
      <c r="Q29" s="273"/>
      <c r="R29" s="273"/>
      <c r="S29" s="273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3" t="str">
        <f>O9</f>
        <v>三重・山前ＦＣ</v>
      </c>
      <c r="F31" s="273"/>
      <c r="G31" s="273"/>
      <c r="H31" s="273"/>
      <c r="I31" s="276">
        <f>K31+K32</f>
        <v>0</v>
      </c>
      <c r="J31" s="271" t="s">
        <v>11</v>
      </c>
      <c r="K31" s="1">
        <v>0</v>
      </c>
      <c r="L31" s="17" t="s">
        <v>12</v>
      </c>
      <c r="M31" s="23">
        <v>1</v>
      </c>
      <c r="N31" s="271" t="s">
        <v>13</v>
      </c>
      <c r="O31" s="272">
        <f>M31+M32</f>
        <v>2</v>
      </c>
      <c r="P31" s="275" t="str">
        <f>U9</f>
        <v>Ｍ'ｓ Ｕｎｉｔｅｄ ＦＣ</v>
      </c>
      <c r="Q31" s="275"/>
      <c r="R31" s="275"/>
      <c r="S31" s="275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3"/>
      <c r="F32" s="273"/>
      <c r="G32" s="273"/>
      <c r="H32" s="273"/>
      <c r="I32" s="276"/>
      <c r="J32" s="271"/>
      <c r="K32" s="1">
        <v>0</v>
      </c>
      <c r="L32" s="17" t="s">
        <v>12</v>
      </c>
      <c r="M32" s="23">
        <v>1</v>
      </c>
      <c r="N32" s="271"/>
      <c r="O32" s="272"/>
      <c r="P32" s="275"/>
      <c r="Q32" s="275"/>
      <c r="R32" s="275"/>
      <c r="S32" s="275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5" t="str">
        <f>B9</f>
        <v>ヴェルフェＵ－12</v>
      </c>
      <c r="F34" s="275"/>
      <c r="G34" s="275"/>
      <c r="H34" s="275"/>
      <c r="I34" s="276">
        <f>K34+K35</f>
        <v>3</v>
      </c>
      <c r="J34" s="271" t="s">
        <v>11</v>
      </c>
      <c r="K34" s="1">
        <v>3</v>
      </c>
      <c r="L34" s="17" t="s">
        <v>12</v>
      </c>
      <c r="M34" s="23">
        <v>0</v>
      </c>
      <c r="N34" s="271" t="s">
        <v>13</v>
      </c>
      <c r="O34" s="272">
        <f>M34+M35</f>
        <v>0</v>
      </c>
      <c r="P34" s="277" t="str">
        <f>K9</f>
        <v>ＨＦＣ.ＺＥＲＯ真岡</v>
      </c>
      <c r="Q34" s="277"/>
      <c r="R34" s="277"/>
      <c r="S34" s="277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5"/>
      <c r="F35" s="275"/>
      <c r="G35" s="275"/>
      <c r="H35" s="275"/>
      <c r="I35" s="276"/>
      <c r="J35" s="271"/>
      <c r="K35" s="1">
        <v>0</v>
      </c>
      <c r="L35" s="17" t="s">
        <v>12</v>
      </c>
      <c r="M35" s="23">
        <v>0</v>
      </c>
      <c r="N35" s="271"/>
      <c r="O35" s="272"/>
      <c r="P35" s="277"/>
      <c r="Q35" s="277"/>
      <c r="R35" s="277"/>
      <c r="S35" s="277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5" t="str">
        <f>O9</f>
        <v>三重・山前ＦＣ</v>
      </c>
      <c r="F37" s="275"/>
      <c r="G37" s="275"/>
      <c r="H37" s="275"/>
      <c r="I37" s="276">
        <f>K37+K38</f>
        <v>1</v>
      </c>
      <c r="J37" s="271" t="s">
        <v>11</v>
      </c>
      <c r="K37" s="1">
        <v>0</v>
      </c>
      <c r="L37" s="17" t="s">
        <v>12</v>
      </c>
      <c r="M37" s="23">
        <v>0</v>
      </c>
      <c r="N37" s="271" t="s">
        <v>13</v>
      </c>
      <c r="O37" s="272">
        <f>M37+M38</f>
        <v>0</v>
      </c>
      <c r="P37" s="277" t="str">
        <f>X9</f>
        <v>栃木ＵＶＡ・セレソン</v>
      </c>
      <c r="Q37" s="277"/>
      <c r="R37" s="277"/>
      <c r="S37" s="277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5"/>
      <c r="F38" s="275"/>
      <c r="G38" s="275"/>
      <c r="H38" s="275"/>
      <c r="I38" s="276"/>
      <c r="J38" s="271"/>
      <c r="K38" s="1">
        <v>1</v>
      </c>
      <c r="L38" s="17" t="s">
        <v>12</v>
      </c>
      <c r="M38" s="23">
        <v>0</v>
      </c>
      <c r="N38" s="271"/>
      <c r="O38" s="272"/>
      <c r="P38" s="277"/>
      <c r="Q38" s="277"/>
      <c r="R38" s="277"/>
      <c r="S38" s="277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3" t="str">
        <f>H9</f>
        <v>ＦＣみらい</v>
      </c>
      <c r="F41" s="273"/>
      <c r="G41" s="273"/>
      <c r="H41" s="273"/>
      <c r="I41" s="276">
        <f>K41+K42</f>
        <v>0</v>
      </c>
      <c r="J41" s="271" t="s">
        <v>11</v>
      </c>
      <c r="K41" s="1">
        <v>0</v>
      </c>
      <c r="L41" s="17" t="s">
        <v>12</v>
      </c>
      <c r="M41" s="23">
        <v>1</v>
      </c>
      <c r="N41" s="271" t="s">
        <v>13</v>
      </c>
      <c r="O41" s="272">
        <f>M41+M42</f>
        <v>2</v>
      </c>
      <c r="P41" s="275" t="str">
        <f>K9</f>
        <v>ＨＦＣ.ＺＥＲＯ真岡</v>
      </c>
      <c r="Q41" s="275"/>
      <c r="R41" s="275"/>
      <c r="S41" s="275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3"/>
      <c r="F42" s="273"/>
      <c r="G42" s="273"/>
      <c r="H42" s="273"/>
      <c r="I42" s="276"/>
      <c r="J42" s="271"/>
      <c r="K42" s="1">
        <v>0</v>
      </c>
      <c r="L42" s="17" t="s">
        <v>12</v>
      </c>
      <c r="M42" s="23">
        <v>1</v>
      </c>
      <c r="N42" s="271"/>
      <c r="O42" s="272"/>
      <c r="P42" s="275"/>
      <c r="Q42" s="275"/>
      <c r="R42" s="275"/>
      <c r="S42" s="275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3" t="str">
        <f>U9</f>
        <v>Ｍ'ｓ Ｕｎｉｔｅｄ ＦＣ</v>
      </c>
      <c r="F44" s="273"/>
      <c r="G44" s="273"/>
      <c r="H44" s="273"/>
      <c r="I44" s="276">
        <f>K44+K45</f>
        <v>0</v>
      </c>
      <c r="J44" s="271" t="s">
        <v>11</v>
      </c>
      <c r="K44" s="1">
        <v>0</v>
      </c>
      <c r="L44" s="17" t="s">
        <v>12</v>
      </c>
      <c r="M44" s="23">
        <v>0</v>
      </c>
      <c r="N44" s="271" t="s">
        <v>13</v>
      </c>
      <c r="O44" s="272">
        <f>M44+M45</f>
        <v>0</v>
      </c>
      <c r="P44" s="273" t="str">
        <f>X9</f>
        <v>栃木ＵＶＡ・セレソン</v>
      </c>
      <c r="Q44" s="273"/>
      <c r="R44" s="273"/>
      <c r="S44" s="273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3"/>
      <c r="F45" s="273"/>
      <c r="G45" s="273"/>
      <c r="H45" s="273"/>
      <c r="I45" s="276"/>
      <c r="J45" s="271"/>
      <c r="K45" s="1">
        <v>0</v>
      </c>
      <c r="L45" s="17" t="s">
        <v>12</v>
      </c>
      <c r="M45" s="23">
        <v>0</v>
      </c>
      <c r="N45" s="271"/>
      <c r="O45" s="272"/>
      <c r="P45" s="273"/>
      <c r="Q45" s="273"/>
      <c r="R45" s="273"/>
      <c r="S45" s="273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3" t="str">
        <f>E9</f>
        <v>ＦＣプリメーロ</v>
      </c>
      <c r="F47" s="273"/>
      <c r="G47" s="273"/>
      <c r="H47" s="273"/>
      <c r="I47" s="276">
        <f>K47+K48</f>
        <v>0</v>
      </c>
      <c r="J47" s="271" t="s">
        <v>11</v>
      </c>
      <c r="K47" s="1">
        <v>0</v>
      </c>
      <c r="L47" s="17" t="s">
        <v>12</v>
      </c>
      <c r="M47" s="23">
        <v>2</v>
      </c>
      <c r="N47" s="271" t="s">
        <v>13</v>
      </c>
      <c r="O47" s="272">
        <f>M47+M48</f>
        <v>2</v>
      </c>
      <c r="P47" s="275" t="str">
        <f>K9</f>
        <v>ＨＦＣ.ＺＥＲＯ真岡</v>
      </c>
      <c r="Q47" s="275"/>
      <c r="R47" s="275"/>
      <c r="S47" s="275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3"/>
      <c r="F48" s="273"/>
      <c r="G48" s="273"/>
      <c r="H48" s="273"/>
      <c r="I48" s="276"/>
      <c r="J48" s="271"/>
      <c r="K48" s="1">
        <v>0</v>
      </c>
      <c r="L48" s="17" t="s">
        <v>12</v>
      </c>
      <c r="M48" s="23">
        <v>0</v>
      </c>
      <c r="N48" s="271"/>
      <c r="O48" s="272"/>
      <c r="P48" s="275"/>
      <c r="Q48" s="275"/>
      <c r="R48" s="275"/>
      <c r="S48" s="275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3" t="str">
        <f>R9</f>
        <v>野原グランディオスＦＣ</v>
      </c>
      <c r="F50" s="273"/>
      <c r="G50" s="273"/>
      <c r="H50" s="273"/>
      <c r="I50" s="276">
        <f>K50+K51</f>
        <v>0</v>
      </c>
      <c r="J50" s="271" t="s">
        <v>11</v>
      </c>
      <c r="K50" s="1">
        <v>0</v>
      </c>
      <c r="L50" s="17" t="s">
        <v>12</v>
      </c>
      <c r="M50" s="23">
        <v>1</v>
      </c>
      <c r="N50" s="271" t="s">
        <v>13</v>
      </c>
      <c r="O50" s="272">
        <f>M50+M51</f>
        <v>2</v>
      </c>
      <c r="P50" s="275" t="str">
        <f>X9</f>
        <v>栃木ＵＶＡ・セレソン</v>
      </c>
      <c r="Q50" s="275"/>
      <c r="R50" s="275"/>
      <c r="S50" s="275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3"/>
      <c r="F51" s="273"/>
      <c r="G51" s="273"/>
      <c r="H51" s="273"/>
      <c r="I51" s="276"/>
      <c r="J51" s="271"/>
      <c r="K51" s="1">
        <v>0</v>
      </c>
      <c r="L51" s="17" t="s">
        <v>12</v>
      </c>
      <c r="M51" s="23">
        <v>1</v>
      </c>
      <c r="N51" s="271"/>
      <c r="O51" s="272"/>
      <c r="P51" s="275"/>
      <c r="Q51" s="275"/>
      <c r="R51" s="275"/>
      <c r="S51" s="275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3" t="str">
        <f>E9</f>
        <v>ＦＣプリメーロ</v>
      </c>
      <c r="F53" s="273"/>
      <c r="G53" s="273"/>
      <c r="H53" s="273"/>
      <c r="I53" s="276">
        <f>K53+K54</f>
        <v>2</v>
      </c>
      <c r="J53" s="271" t="s">
        <v>11</v>
      </c>
      <c r="K53" s="1">
        <v>2</v>
      </c>
      <c r="L53" s="17" t="s">
        <v>12</v>
      </c>
      <c r="M53" s="23">
        <v>0</v>
      </c>
      <c r="N53" s="271" t="s">
        <v>13</v>
      </c>
      <c r="O53" s="272">
        <f>M53+M54</f>
        <v>2</v>
      </c>
      <c r="P53" s="273" t="str">
        <f>H9</f>
        <v>ＦＣみらい</v>
      </c>
      <c r="Q53" s="273"/>
      <c r="R53" s="273"/>
      <c r="S53" s="273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3"/>
      <c r="F54" s="273"/>
      <c r="G54" s="273"/>
      <c r="H54" s="273"/>
      <c r="I54" s="276"/>
      <c r="J54" s="271"/>
      <c r="K54" s="1">
        <v>0</v>
      </c>
      <c r="L54" s="17" t="s">
        <v>12</v>
      </c>
      <c r="M54" s="23">
        <v>2</v>
      </c>
      <c r="N54" s="271"/>
      <c r="O54" s="272"/>
      <c r="P54" s="273"/>
      <c r="Q54" s="273"/>
      <c r="R54" s="273"/>
      <c r="S54" s="273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3" t="str">
        <f>R9</f>
        <v>野原グランディオスＦＣ</v>
      </c>
      <c r="F56" s="273"/>
      <c r="G56" s="273"/>
      <c r="H56" s="273"/>
      <c r="I56" s="276">
        <f>K56+K57</f>
        <v>1</v>
      </c>
      <c r="J56" s="271" t="s">
        <v>11</v>
      </c>
      <c r="K56" s="1">
        <v>1</v>
      </c>
      <c r="L56" s="17" t="s">
        <v>12</v>
      </c>
      <c r="M56" s="23">
        <v>0</v>
      </c>
      <c r="N56" s="271" t="s">
        <v>13</v>
      </c>
      <c r="O56" s="272">
        <f>M56+M57</f>
        <v>1</v>
      </c>
      <c r="P56" s="273" t="str">
        <f>U9</f>
        <v>Ｍ'ｓ Ｕｎｉｔｅｄ ＦＣ</v>
      </c>
      <c r="Q56" s="273"/>
      <c r="R56" s="273"/>
      <c r="S56" s="273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3"/>
      <c r="F57" s="273"/>
      <c r="G57" s="273"/>
      <c r="H57" s="273"/>
      <c r="I57" s="276"/>
      <c r="J57" s="271"/>
      <c r="K57" s="1">
        <v>0</v>
      </c>
      <c r="L57" s="17" t="s">
        <v>12</v>
      </c>
      <c r="M57" s="23">
        <v>1</v>
      </c>
      <c r="N57" s="271"/>
      <c r="O57" s="272"/>
      <c r="P57" s="273"/>
      <c r="Q57" s="273"/>
      <c r="R57" s="273"/>
      <c r="S57" s="273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21</v>
      </c>
      <c r="B60" s="268"/>
      <c r="C60" s="262" t="str">
        <f>A62</f>
        <v>ヴェルフェＵ－12</v>
      </c>
      <c r="D60" s="263"/>
      <c r="E60" s="262" t="str">
        <f>A63</f>
        <v>ＦＣプリメーロ</v>
      </c>
      <c r="F60" s="263"/>
      <c r="G60" s="262" t="str">
        <f>A64</f>
        <v>ＦＣみらい</v>
      </c>
      <c r="H60" s="263"/>
      <c r="I60" s="262" t="str">
        <f>A65</f>
        <v>ＨＦＣ.ＺＥＲＯ真岡</v>
      </c>
      <c r="J60" s="263"/>
      <c r="K60" s="258" t="s">
        <v>1</v>
      </c>
      <c r="L60" s="260" t="s">
        <v>2</v>
      </c>
      <c r="M60" s="258" t="s">
        <v>3</v>
      </c>
      <c r="O60" s="267" t="s">
        <v>23</v>
      </c>
      <c r="P60" s="268"/>
      <c r="Q60" s="262" t="str">
        <f>O9</f>
        <v>三重・山前ＦＣ</v>
      </c>
      <c r="R60" s="263"/>
      <c r="S60" s="262" t="str">
        <f>R9</f>
        <v>野原グランディオスＦＣ</v>
      </c>
      <c r="T60" s="263"/>
      <c r="U60" s="262" t="str">
        <f>U9</f>
        <v>Ｍ'ｓ Ｕｎｉｔｅｄ ＦＣ</v>
      </c>
      <c r="V60" s="263"/>
      <c r="W60" s="262" t="str">
        <f>X9</f>
        <v>栃木ＵＶＡ・セレソン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ヴェルフェＵ－12</v>
      </c>
      <c r="B62" s="255"/>
      <c r="C62" s="28"/>
      <c r="D62" s="29"/>
      <c r="E62" s="256" t="s">
        <v>199</v>
      </c>
      <c r="F62" s="257"/>
      <c r="G62" s="256" t="s">
        <v>262</v>
      </c>
      <c r="H62" s="257"/>
      <c r="I62" s="256" t="s">
        <v>232</v>
      </c>
      <c r="J62" s="257"/>
      <c r="K62" s="29">
        <v>7</v>
      </c>
      <c r="L62" s="30"/>
      <c r="M62" s="31">
        <v>1</v>
      </c>
      <c r="O62" s="254" t="str">
        <f>O9</f>
        <v>三重・山前ＦＣ</v>
      </c>
      <c r="P62" s="255"/>
      <c r="Q62" s="28"/>
      <c r="R62" s="29"/>
      <c r="S62" s="256" t="s">
        <v>178</v>
      </c>
      <c r="T62" s="257"/>
      <c r="U62" s="256" t="s">
        <v>186</v>
      </c>
      <c r="V62" s="257"/>
      <c r="W62" s="256" t="s">
        <v>178</v>
      </c>
      <c r="X62" s="257"/>
      <c r="Y62" s="29">
        <v>6</v>
      </c>
      <c r="Z62" s="30"/>
      <c r="AA62" s="31">
        <v>1</v>
      </c>
    </row>
    <row r="63" spans="1:27" ht="33.75" customHeight="1">
      <c r="A63" s="254" t="str">
        <f>E9</f>
        <v>ＦＣプリメーロ</v>
      </c>
      <c r="B63" s="255"/>
      <c r="C63" s="256" t="s">
        <v>218</v>
      </c>
      <c r="D63" s="257"/>
      <c r="E63" s="32"/>
      <c r="F63" s="29"/>
      <c r="G63" s="256" t="s">
        <v>224</v>
      </c>
      <c r="H63" s="257"/>
      <c r="I63" s="256" t="s">
        <v>186</v>
      </c>
      <c r="J63" s="257"/>
      <c r="K63" s="29">
        <v>2</v>
      </c>
      <c r="L63" s="30"/>
      <c r="M63" s="33">
        <v>3</v>
      </c>
      <c r="O63" s="254" t="str">
        <f>R9</f>
        <v>野原グランディオスＦＣ</v>
      </c>
      <c r="P63" s="255"/>
      <c r="Q63" s="256" t="s">
        <v>174</v>
      </c>
      <c r="R63" s="257"/>
      <c r="S63" s="32"/>
      <c r="T63" s="29"/>
      <c r="U63" s="256" t="s">
        <v>173</v>
      </c>
      <c r="V63" s="257"/>
      <c r="W63" s="256" t="s">
        <v>186</v>
      </c>
      <c r="X63" s="257"/>
      <c r="Y63" s="29">
        <v>1</v>
      </c>
      <c r="Z63" s="30"/>
      <c r="AA63" s="33">
        <v>4</v>
      </c>
    </row>
    <row r="64" spans="1:27" ht="33.75" customHeight="1">
      <c r="A64" s="254" t="str">
        <f>H9</f>
        <v>ＦＣみらい</v>
      </c>
      <c r="B64" s="255"/>
      <c r="C64" s="256" t="s">
        <v>263</v>
      </c>
      <c r="D64" s="257"/>
      <c r="E64" s="256" t="s">
        <v>227</v>
      </c>
      <c r="F64" s="257"/>
      <c r="G64" s="3"/>
      <c r="H64" s="10"/>
      <c r="I64" s="256" t="s">
        <v>228</v>
      </c>
      <c r="J64" s="257"/>
      <c r="K64" s="10">
        <v>1</v>
      </c>
      <c r="L64" s="33"/>
      <c r="M64" s="30">
        <v>4</v>
      </c>
      <c r="O64" s="254" t="str">
        <f>U9</f>
        <v>Ｍ'ｓ Ｕｎｉｔｅｄ ＦＣ</v>
      </c>
      <c r="P64" s="255"/>
      <c r="Q64" s="256" t="s">
        <v>177</v>
      </c>
      <c r="R64" s="257"/>
      <c r="S64" s="256" t="s">
        <v>233</v>
      </c>
      <c r="T64" s="257"/>
      <c r="U64" s="3"/>
      <c r="V64" s="10"/>
      <c r="W64" s="256" t="s">
        <v>265</v>
      </c>
      <c r="X64" s="257"/>
      <c r="Y64" s="10">
        <v>5</v>
      </c>
      <c r="Z64" s="33"/>
      <c r="AA64" s="30">
        <v>2</v>
      </c>
    </row>
    <row r="65" spans="1:27" ht="33.75" customHeight="1">
      <c r="A65" s="254" t="str">
        <f>K9</f>
        <v>ＨＦＣ.ＺＥＲＯ真岡</v>
      </c>
      <c r="B65" s="255"/>
      <c r="C65" s="256" t="s">
        <v>184</v>
      </c>
      <c r="D65" s="257"/>
      <c r="E65" s="256" t="s">
        <v>264</v>
      </c>
      <c r="F65" s="257"/>
      <c r="G65" s="256" t="s">
        <v>196</v>
      </c>
      <c r="H65" s="257"/>
      <c r="I65" s="28"/>
      <c r="J65" s="29"/>
      <c r="K65" s="29">
        <v>6</v>
      </c>
      <c r="L65" s="30"/>
      <c r="M65" s="31">
        <v>2</v>
      </c>
      <c r="O65" s="254" t="str">
        <f>X9</f>
        <v>栃木ＵＶＡ・セレソン</v>
      </c>
      <c r="P65" s="255"/>
      <c r="Q65" s="256" t="s">
        <v>225</v>
      </c>
      <c r="R65" s="257"/>
      <c r="S65" s="256" t="s">
        <v>226</v>
      </c>
      <c r="T65" s="257"/>
      <c r="U65" s="256" t="s">
        <v>180</v>
      </c>
      <c r="V65" s="257"/>
      <c r="W65" s="28"/>
      <c r="X65" s="29"/>
      <c r="Y65" s="29">
        <v>4</v>
      </c>
      <c r="Z65" s="30"/>
      <c r="AA65" s="31">
        <v>3</v>
      </c>
    </row>
  </sheetData>
  <sheetProtection/>
  <mergeCells count="180"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B50:B51"/>
    <mergeCell ref="C50:D51"/>
    <mergeCell ref="E50:H51"/>
    <mergeCell ref="I50:I51"/>
    <mergeCell ref="J50:J51"/>
    <mergeCell ref="N50:N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U62" sqref="U62:V62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52"/>
      <c r="P1" s="252"/>
      <c r="Q1" s="252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6" t="str">
        <f>'組み合わせ'!A46</f>
        <v>足利市本町グランドＡＢ</v>
      </c>
      <c r="F3" s="6"/>
      <c r="G3" s="6"/>
      <c r="H3" s="6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18</v>
      </c>
      <c r="G4" s="252"/>
      <c r="H4" s="6"/>
      <c r="O4" s="7"/>
      <c r="P4" s="7"/>
      <c r="Q4" s="7"/>
      <c r="R4" s="8"/>
      <c r="S4" s="252" t="s">
        <v>19</v>
      </c>
      <c r="T4" s="252"/>
      <c r="U4" s="8"/>
      <c r="V4" s="8"/>
      <c r="W4" s="8"/>
    </row>
    <row r="5" spans="1:25" ht="21.75" thickBot="1">
      <c r="A5" s="1"/>
      <c r="B5" s="3"/>
      <c r="C5" s="118"/>
      <c r="D5" s="118"/>
      <c r="E5" s="121"/>
      <c r="F5" s="122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16"/>
      <c r="T5" s="117"/>
      <c r="U5" s="118"/>
      <c r="V5" s="2"/>
      <c r="W5" s="2"/>
      <c r="X5" s="2"/>
      <c r="Y5" s="1"/>
    </row>
    <row r="6" spans="1:25" ht="21.75" thickTop="1">
      <c r="A6" s="1"/>
      <c r="B6" s="120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19"/>
      <c r="V6" s="3"/>
      <c r="W6" s="3"/>
      <c r="X6" s="3"/>
      <c r="Y6" s="4"/>
    </row>
    <row r="7" spans="1:25" ht="21">
      <c r="A7" s="1"/>
      <c r="B7" s="12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20"/>
      <c r="V7" s="14"/>
      <c r="W7" s="14"/>
      <c r="X7" s="1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86" t="str">
        <f>'組み合わせ'!C46</f>
        <v>御厨フットボールクラブ</v>
      </c>
      <c r="C9" s="286"/>
      <c r="D9" s="38"/>
      <c r="E9" s="278" t="str">
        <f>'組み合わせ'!C48</f>
        <v>ＫＳＣ鹿沼</v>
      </c>
      <c r="F9" s="278"/>
      <c r="G9" s="37"/>
      <c r="H9" s="287" t="str">
        <f>'組み合わせ'!C50</f>
        <v>ブラッドレスＳＳ</v>
      </c>
      <c r="I9" s="287"/>
      <c r="J9" s="37"/>
      <c r="K9" s="287" t="str">
        <f>'組み合わせ'!C52</f>
        <v>祖母井クラブ</v>
      </c>
      <c r="L9" s="287"/>
      <c r="M9" s="37"/>
      <c r="N9" s="37"/>
      <c r="O9" s="288" t="str">
        <f>'組み合わせ'!C56</f>
        <v>ＦＣ城東</v>
      </c>
      <c r="P9" s="288"/>
      <c r="Q9" s="37"/>
      <c r="R9" s="288" t="str">
        <f>'組み合わせ'!C58</f>
        <v>カテット白沢ＳＳ</v>
      </c>
      <c r="S9" s="288"/>
      <c r="T9" s="37"/>
      <c r="U9" s="279" t="str">
        <f>'組み合わせ'!C60</f>
        <v>さくらボン・ディ・ボーラ</v>
      </c>
      <c r="V9" s="279"/>
      <c r="W9" s="37"/>
      <c r="X9" s="278" t="str">
        <f>'組み合わせ'!C62</f>
        <v>ＡＳ栃木ｂｏｍ ｄｅ ｂｏｌａ</v>
      </c>
      <c r="Y9" s="278"/>
    </row>
    <row r="10" spans="1:25" ht="21">
      <c r="A10" s="1"/>
      <c r="B10" s="286"/>
      <c r="C10" s="286"/>
      <c r="D10" s="38"/>
      <c r="E10" s="278"/>
      <c r="F10" s="278"/>
      <c r="G10" s="37"/>
      <c r="H10" s="287"/>
      <c r="I10" s="287"/>
      <c r="J10" s="37"/>
      <c r="K10" s="287"/>
      <c r="L10" s="287"/>
      <c r="M10" s="37"/>
      <c r="N10" s="37"/>
      <c r="O10" s="288"/>
      <c r="P10" s="288"/>
      <c r="Q10" s="37"/>
      <c r="R10" s="288"/>
      <c r="S10" s="288"/>
      <c r="T10" s="37"/>
      <c r="U10" s="279"/>
      <c r="V10" s="279"/>
      <c r="W10" s="37"/>
      <c r="X10" s="278"/>
      <c r="Y10" s="278"/>
    </row>
    <row r="11" spans="1:25" ht="21">
      <c r="A11" s="1"/>
      <c r="B11" s="286"/>
      <c r="C11" s="286"/>
      <c r="D11" s="38"/>
      <c r="E11" s="278"/>
      <c r="F11" s="278"/>
      <c r="G11" s="37"/>
      <c r="H11" s="287"/>
      <c r="I11" s="287"/>
      <c r="J11" s="37"/>
      <c r="K11" s="287"/>
      <c r="L11" s="287"/>
      <c r="M11" s="37"/>
      <c r="N11" s="37"/>
      <c r="O11" s="288"/>
      <c r="P11" s="288"/>
      <c r="Q11" s="37"/>
      <c r="R11" s="288"/>
      <c r="S11" s="288"/>
      <c r="T11" s="37"/>
      <c r="U11" s="279"/>
      <c r="V11" s="279"/>
      <c r="W11" s="37"/>
      <c r="X11" s="278"/>
      <c r="Y11" s="278"/>
    </row>
    <row r="12" spans="1:25" ht="21">
      <c r="A12" s="1"/>
      <c r="B12" s="286"/>
      <c r="C12" s="286"/>
      <c r="D12" s="38"/>
      <c r="E12" s="278"/>
      <c r="F12" s="278"/>
      <c r="G12" s="37"/>
      <c r="H12" s="287"/>
      <c r="I12" s="287"/>
      <c r="J12" s="37"/>
      <c r="K12" s="287"/>
      <c r="L12" s="287"/>
      <c r="M12" s="37"/>
      <c r="N12" s="37"/>
      <c r="O12" s="288"/>
      <c r="P12" s="288"/>
      <c r="Q12" s="37"/>
      <c r="R12" s="288"/>
      <c r="S12" s="288"/>
      <c r="T12" s="37"/>
      <c r="U12" s="279"/>
      <c r="V12" s="279"/>
      <c r="W12" s="37"/>
      <c r="X12" s="278"/>
      <c r="Y12" s="278"/>
    </row>
    <row r="13" spans="1:25" ht="21">
      <c r="A13" s="1"/>
      <c r="B13" s="286"/>
      <c r="C13" s="286"/>
      <c r="D13" s="38"/>
      <c r="E13" s="278"/>
      <c r="F13" s="278"/>
      <c r="G13" s="37"/>
      <c r="H13" s="287"/>
      <c r="I13" s="287"/>
      <c r="J13" s="37"/>
      <c r="K13" s="287"/>
      <c r="L13" s="287"/>
      <c r="M13" s="37"/>
      <c r="N13" s="37"/>
      <c r="O13" s="288"/>
      <c r="P13" s="288"/>
      <c r="Q13" s="37"/>
      <c r="R13" s="288"/>
      <c r="S13" s="288"/>
      <c r="T13" s="37"/>
      <c r="U13" s="279"/>
      <c r="V13" s="279"/>
      <c r="W13" s="37"/>
      <c r="X13" s="278"/>
      <c r="Y13" s="278"/>
    </row>
    <row r="14" spans="1:25" ht="21">
      <c r="A14" s="1"/>
      <c r="B14" s="286"/>
      <c r="C14" s="286"/>
      <c r="D14" s="38"/>
      <c r="E14" s="278"/>
      <c r="F14" s="278"/>
      <c r="G14" s="37"/>
      <c r="H14" s="287"/>
      <c r="I14" s="287"/>
      <c r="J14" s="37"/>
      <c r="K14" s="287"/>
      <c r="L14" s="287"/>
      <c r="M14" s="37"/>
      <c r="N14" s="37"/>
      <c r="O14" s="288"/>
      <c r="P14" s="288"/>
      <c r="Q14" s="37"/>
      <c r="R14" s="288"/>
      <c r="S14" s="288"/>
      <c r="T14" s="37"/>
      <c r="U14" s="279"/>
      <c r="V14" s="279"/>
      <c r="W14" s="37"/>
      <c r="X14" s="278"/>
      <c r="Y14" s="278"/>
    </row>
    <row r="15" spans="1:25" ht="21">
      <c r="A15" s="1"/>
      <c r="B15" s="286"/>
      <c r="C15" s="286"/>
      <c r="D15" s="38"/>
      <c r="E15" s="278"/>
      <c r="F15" s="278"/>
      <c r="G15" s="37"/>
      <c r="H15" s="287"/>
      <c r="I15" s="287"/>
      <c r="J15" s="37"/>
      <c r="K15" s="287"/>
      <c r="L15" s="287"/>
      <c r="M15" s="37"/>
      <c r="N15" s="37"/>
      <c r="O15" s="288"/>
      <c r="P15" s="288"/>
      <c r="Q15" s="37"/>
      <c r="R15" s="288"/>
      <c r="S15" s="288"/>
      <c r="T15" s="37"/>
      <c r="U15" s="279"/>
      <c r="V15" s="279"/>
      <c r="W15" s="37"/>
      <c r="X15" s="278"/>
      <c r="Y15" s="278"/>
    </row>
    <row r="16" spans="1:25" ht="21">
      <c r="A16" s="1"/>
      <c r="B16" s="286"/>
      <c r="C16" s="286"/>
      <c r="D16" s="38"/>
      <c r="E16" s="278"/>
      <c r="F16" s="278"/>
      <c r="G16" s="37"/>
      <c r="H16" s="287"/>
      <c r="I16" s="287"/>
      <c r="J16" s="37"/>
      <c r="K16" s="287"/>
      <c r="L16" s="287"/>
      <c r="M16" s="37"/>
      <c r="N16" s="37"/>
      <c r="O16" s="288"/>
      <c r="P16" s="288"/>
      <c r="Q16" s="37"/>
      <c r="R16" s="288"/>
      <c r="S16" s="288"/>
      <c r="T16" s="37"/>
      <c r="U16" s="279"/>
      <c r="V16" s="279"/>
      <c r="W16" s="37"/>
      <c r="X16" s="278"/>
      <c r="Y16" s="278"/>
    </row>
    <row r="17" spans="1:25" ht="21">
      <c r="A17" s="1"/>
      <c r="B17" s="286"/>
      <c r="C17" s="286"/>
      <c r="D17" s="38"/>
      <c r="E17" s="278"/>
      <c r="F17" s="278"/>
      <c r="G17" s="37"/>
      <c r="H17" s="287"/>
      <c r="I17" s="287"/>
      <c r="J17" s="37"/>
      <c r="K17" s="287"/>
      <c r="L17" s="287"/>
      <c r="M17" s="37"/>
      <c r="N17" s="37"/>
      <c r="O17" s="288"/>
      <c r="P17" s="288"/>
      <c r="Q17" s="37"/>
      <c r="R17" s="288"/>
      <c r="S17" s="288"/>
      <c r="T17" s="37"/>
      <c r="U17" s="279"/>
      <c r="V17" s="279"/>
      <c r="W17" s="37"/>
      <c r="X17" s="278"/>
      <c r="Y17" s="278"/>
    </row>
    <row r="18" spans="1:25" ht="21">
      <c r="A18" s="1"/>
      <c r="B18" s="286"/>
      <c r="C18" s="286"/>
      <c r="D18" s="38"/>
      <c r="E18" s="278"/>
      <c r="F18" s="278"/>
      <c r="G18" s="37"/>
      <c r="H18" s="287"/>
      <c r="I18" s="287"/>
      <c r="J18" s="37"/>
      <c r="K18" s="287"/>
      <c r="L18" s="287"/>
      <c r="M18" s="37"/>
      <c r="N18" s="37"/>
      <c r="O18" s="288"/>
      <c r="P18" s="288"/>
      <c r="Q18" s="37"/>
      <c r="R18" s="288"/>
      <c r="S18" s="288"/>
      <c r="T18" s="37"/>
      <c r="U18" s="279"/>
      <c r="V18" s="279"/>
      <c r="W18" s="37"/>
      <c r="X18" s="278"/>
      <c r="Y18" s="278"/>
    </row>
    <row r="19" spans="1:25" ht="21">
      <c r="A19" s="1"/>
      <c r="B19" s="286"/>
      <c r="C19" s="286"/>
      <c r="D19" s="38"/>
      <c r="E19" s="278"/>
      <c r="F19" s="278"/>
      <c r="G19" s="37"/>
      <c r="H19" s="287"/>
      <c r="I19" s="287"/>
      <c r="J19" s="37"/>
      <c r="K19" s="287"/>
      <c r="L19" s="287"/>
      <c r="M19" s="37"/>
      <c r="N19" s="37"/>
      <c r="O19" s="288"/>
      <c r="P19" s="288"/>
      <c r="Q19" s="37"/>
      <c r="R19" s="288"/>
      <c r="S19" s="288"/>
      <c r="T19" s="37"/>
      <c r="U19" s="279"/>
      <c r="V19" s="279"/>
      <c r="W19" s="37"/>
      <c r="X19" s="278"/>
      <c r="Y19" s="27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5" t="str">
        <f>B9</f>
        <v>御厨フットボールクラブ</v>
      </c>
      <c r="F22" s="275"/>
      <c r="G22" s="275"/>
      <c r="H22" s="275"/>
      <c r="I22" s="276">
        <f>K22+K23</f>
        <v>1</v>
      </c>
      <c r="J22" s="271" t="s">
        <v>11</v>
      </c>
      <c r="K22" s="1">
        <v>0</v>
      </c>
      <c r="L22" s="17" t="s">
        <v>12</v>
      </c>
      <c r="M22" s="23">
        <v>0</v>
      </c>
      <c r="N22" s="271" t="s">
        <v>13</v>
      </c>
      <c r="O22" s="272">
        <f>M22+M23</f>
        <v>0</v>
      </c>
      <c r="P22" s="273" t="str">
        <f>E9</f>
        <v>ＫＳＣ鹿沼</v>
      </c>
      <c r="Q22" s="273"/>
      <c r="R22" s="273"/>
      <c r="S22" s="273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5"/>
      <c r="F23" s="275"/>
      <c r="G23" s="275"/>
      <c r="H23" s="275"/>
      <c r="I23" s="276"/>
      <c r="J23" s="271"/>
      <c r="K23" s="1">
        <v>1</v>
      </c>
      <c r="L23" s="17" t="s">
        <v>12</v>
      </c>
      <c r="M23" s="23">
        <v>0</v>
      </c>
      <c r="N23" s="271"/>
      <c r="O23" s="272"/>
      <c r="P23" s="273"/>
      <c r="Q23" s="273"/>
      <c r="R23" s="273"/>
      <c r="S23" s="273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3" t="str">
        <f>O9</f>
        <v>ＦＣ城東</v>
      </c>
      <c r="F25" s="273"/>
      <c r="G25" s="273"/>
      <c r="H25" s="273"/>
      <c r="I25" s="276">
        <f>K25+K26</f>
        <v>1</v>
      </c>
      <c r="J25" s="271" t="s">
        <v>11</v>
      </c>
      <c r="K25" s="1">
        <v>0</v>
      </c>
      <c r="L25" s="17" t="s">
        <v>12</v>
      </c>
      <c r="M25" s="23">
        <v>1</v>
      </c>
      <c r="N25" s="271" t="s">
        <v>13</v>
      </c>
      <c r="O25" s="272">
        <f>M25+M26</f>
        <v>1</v>
      </c>
      <c r="P25" s="273" t="str">
        <f>R9</f>
        <v>カテット白沢ＳＳ</v>
      </c>
      <c r="Q25" s="273"/>
      <c r="R25" s="273"/>
      <c r="S25" s="273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3"/>
      <c r="F26" s="273"/>
      <c r="G26" s="273"/>
      <c r="H26" s="273"/>
      <c r="I26" s="276"/>
      <c r="J26" s="271"/>
      <c r="K26" s="1">
        <v>1</v>
      </c>
      <c r="L26" s="17" t="s">
        <v>12</v>
      </c>
      <c r="M26" s="23">
        <v>0</v>
      </c>
      <c r="N26" s="271"/>
      <c r="O26" s="272"/>
      <c r="P26" s="273"/>
      <c r="Q26" s="273"/>
      <c r="R26" s="273"/>
      <c r="S26" s="273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5" t="str">
        <f>B9</f>
        <v>御厨フットボールクラブ</v>
      </c>
      <c r="F28" s="275"/>
      <c r="G28" s="275"/>
      <c r="H28" s="275"/>
      <c r="I28" s="276">
        <f>K28+K29</f>
        <v>1</v>
      </c>
      <c r="J28" s="271" t="s">
        <v>11</v>
      </c>
      <c r="K28" s="1">
        <v>1</v>
      </c>
      <c r="L28" s="17" t="s">
        <v>12</v>
      </c>
      <c r="M28" s="23">
        <v>0</v>
      </c>
      <c r="N28" s="271" t="s">
        <v>13</v>
      </c>
      <c r="O28" s="272">
        <f>M28+M29</f>
        <v>0</v>
      </c>
      <c r="P28" s="273" t="str">
        <f>H9</f>
        <v>ブラッドレスＳＳ</v>
      </c>
      <c r="Q28" s="273"/>
      <c r="R28" s="273"/>
      <c r="S28" s="273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5"/>
      <c r="F29" s="275"/>
      <c r="G29" s="275"/>
      <c r="H29" s="275"/>
      <c r="I29" s="276"/>
      <c r="J29" s="271"/>
      <c r="K29" s="1">
        <v>0</v>
      </c>
      <c r="L29" s="17" t="s">
        <v>12</v>
      </c>
      <c r="M29" s="23">
        <v>0</v>
      </c>
      <c r="N29" s="271"/>
      <c r="O29" s="272"/>
      <c r="P29" s="273"/>
      <c r="Q29" s="273"/>
      <c r="R29" s="273"/>
      <c r="S29" s="273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3" t="str">
        <f>O9</f>
        <v>ＦＣ城東</v>
      </c>
      <c r="F31" s="273"/>
      <c r="G31" s="273"/>
      <c r="H31" s="273"/>
      <c r="I31" s="276">
        <f>K31+K32</f>
        <v>0</v>
      </c>
      <c r="J31" s="271" t="s">
        <v>11</v>
      </c>
      <c r="K31" s="1">
        <v>0</v>
      </c>
      <c r="L31" s="17" t="s">
        <v>12</v>
      </c>
      <c r="M31" s="23">
        <v>1</v>
      </c>
      <c r="N31" s="271" t="s">
        <v>13</v>
      </c>
      <c r="O31" s="272">
        <f>M31+M32</f>
        <v>1</v>
      </c>
      <c r="P31" s="275" t="str">
        <f>U9</f>
        <v>さくらボン・ディ・ボーラ</v>
      </c>
      <c r="Q31" s="275"/>
      <c r="R31" s="275"/>
      <c r="S31" s="275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3"/>
      <c r="F32" s="273"/>
      <c r="G32" s="273"/>
      <c r="H32" s="273"/>
      <c r="I32" s="276"/>
      <c r="J32" s="271"/>
      <c r="K32" s="1">
        <v>0</v>
      </c>
      <c r="L32" s="17" t="s">
        <v>12</v>
      </c>
      <c r="M32" s="23">
        <v>0</v>
      </c>
      <c r="N32" s="271"/>
      <c r="O32" s="272"/>
      <c r="P32" s="275"/>
      <c r="Q32" s="275"/>
      <c r="R32" s="275"/>
      <c r="S32" s="275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5" t="str">
        <f>B9</f>
        <v>御厨フットボールクラブ</v>
      </c>
      <c r="F34" s="275"/>
      <c r="G34" s="275"/>
      <c r="H34" s="275"/>
      <c r="I34" s="276">
        <f>K34+K35</f>
        <v>8</v>
      </c>
      <c r="J34" s="271" t="s">
        <v>11</v>
      </c>
      <c r="K34" s="1">
        <v>5</v>
      </c>
      <c r="L34" s="17" t="s">
        <v>12</v>
      </c>
      <c r="M34" s="23">
        <v>0</v>
      </c>
      <c r="N34" s="271" t="s">
        <v>13</v>
      </c>
      <c r="O34" s="272">
        <f>M34+M35</f>
        <v>0</v>
      </c>
      <c r="P34" s="277" t="str">
        <f>K9</f>
        <v>祖母井クラブ</v>
      </c>
      <c r="Q34" s="277"/>
      <c r="R34" s="277"/>
      <c r="S34" s="277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5"/>
      <c r="F35" s="275"/>
      <c r="G35" s="275"/>
      <c r="H35" s="275"/>
      <c r="I35" s="276"/>
      <c r="J35" s="271"/>
      <c r="K35" s="1">
        <v>3</v>
      </c>
      <c r="L35" s="17" t="s">
        <v>12</v>
      </c>
      <c r="M35" s="23">
        <v>0</v>
      </c>
      <c r="N35" s="271"/>
      <c r="O35" s="272"/>
      <c r="P35" s="277"/>
      <c r="Q35" s="277"/>
      <c r="R35" s="277"/>
      <c r="S35" s="277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3" t="str">
        <f>O9</f>
        <v>ＦＣ城東</v>
      </c>
      <c r="F37" s="273"/>
      <c r="G37" s="273"/>
      <c r="H37" s="273"/>
      <c r="I37" s="276">
        <f>K37+K38</f>
        <v>1</v>
      </c>
      <c r="J37" s="271" t="s">
        <v>11</v>
      </c>
      <c r="K37" s="1">
        <v>1</v>
      </c>
      <c r="L37" s="17" t="s">
        <v>12</v>
      </c>
      <c r="M37" s="23">
        <v>0</v>
      </c>
      <c r="N37" s="271" t="s">
        <v>13</v>
      </c>
      <c r="O37" s="272">
        <f>M37+M38</f>
        <v>1</v>
      </c>
      <c r="P37" s="277" t="str">
        <f>X9</f>
        <v>ＡＳ栃木ｂｏｍ ｄｅ ｂｏｌａ</v>
      </c>
      <c r="Q37" s="277"/>
      <c r="R37" s="277"/>
      <c r="S37" s="277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3"/>
      <c r="F38" s="273"/>
      <c r="G38" s="273"/>
      <c r="H38" s="273"/>
      <c r="I38" s="276"/>
      <c r="J38" s="271"/>
      <c r="K38" s="1">
        <v>0</v>
      </c>
      <c r="L38" s="17" t="s">
        <v>12</v>
      </c>
      <c r="M38" s="23">
        <v>1</v>
      </c>
      <c r="N38" s="271"/>
      <c r="O38" s="272"/>
      <c r="P38" s="277"/>
      <c r="Q38" s="277"/>
      <c r="R38" s="277"/>
      <c r="S38" s="277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5" t="str">
        <f>H9</f>
        <v>ブラッドレスＳＳ</v>
      </c>
      <c r="F41" s="275"/>
      <c r="G41" s="275"/>
      <c r="H41" s="275"/>
      <c r="I41" s="276">
        <f>K41+K42</f>
        <v>2</v>
      </c>
      <c r="J41" s="271" t="s">
        <v>11</v>
      </c>
      <c r="K41" s="1">
        <v>2</v>
      </c>
      <c r="L41" s="17" t="s">
        <v>12</v>
      </c>
      <c r="M41" s="23">
        <v>0</v>
      </c>
      <c r="N41" s="271" t="s">
        <v>13</v>
      </c>
      <c r="O41" s="272">
        <f>M41+M42</f>
        <v>0</v>
      </c>
      <c r="P41" s="277" t="str">
        <f>K9</f>
        <v>祖母井クラブ</v>
      </c>
      <c r="Q41" s="277"/>
      <c r="R41" s="277"/>
      <c r="S41" s="277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5"/>
      <c r="F42" s="275"/>
      <c r="G42" s="275"/>
      <c r="H42" s="275"/>
      <c r="I42" s="276"/>
      <c r="J42" s="271"/>
      <c r="K42" s="1">
        <v>0</v>
      </c>
      <c r="L42" s="17" t="s">
        <v>12</v>
      </c>
      <c r="M42" s="23">
        <v>0</v>
      </c>
      <c r="N42" s="271"/>
      <c r="O42" s="272"/>
      <c r="P42" s="277"/>
      <c r="Q42" s="277"/>
      <c r="R42" s="277"/>
      <c r="S42" s="277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5" t="str">
        <f>U9</f>
        <v>さくらボン・ディ・ボーラ</v>
      </c>
      <c r="F44" s="275"/>
      <c r="G44" s="275"/>
      <c r="H44" s="275"/>
      <c r="I44" s="276">
        <f>K44+K45</f>
        <v>1</v>
      </c>
      <c r="J44" s="271" t="s">
        <v>11</v>
      </c>
      <c r="K44" s="1">
        <v>1</v>
      </c>
      <c r="L44" s="17" t="s">
        <v>12</v>
      </c>
      <c r="M44" s="23">
        <v>0</v>
      </c>
      <c r="N44" s="271" t="s">
        <v>13</v>
      </c>
      <c r="O44" s="272">
        <f>M44+M45</f>
        <v>0</v>
      </c>
      <c r="P44" s="273" t="str">
        <f>X9</f>
        <v>ＡＳ栃木ｂｏｍ ｄｅ ｂｏｌａ</v>
      </c>
      <c r="Q44" s="273"/>
      <c r="R44" s="273"/>
      <c r="S44" s="273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5"/>
      <c r="F45" s="275"/>
      <c r="G45" s="275"/>
      <c r="H45" s="275"/>
      <c r="I45" s="276"/>
      <c r="J45" s="271"/>
      <c r="K45" s="1">
        <v>0</v>
      </c>
      <c r="L45" s="17" t="s">
        <v>12</v>
      </c>
      <c r="M45" s="23">
        <v>0</v>
      </c>
      <c r="N45" s="271"/>
      <c r="O45" s="272"/>
      <c r="P45" s="273"/>
      <c r="Q45" s="273"/>
      <c r="R45" s="273"/>
      <c r="S45" s="273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3" t="str">
        <f>E9</f>
        <v>ＫＳＣ鹿沼</v>
      </c>
      <c r="F47" s="273"/>
      <c r="G47" s="273"/>
      <c r="H47" s="273"/>
      <c r="I47" s="276">
        <f>K47+K48</f>
        <v>2</v>
      </c>
      <c r="J47" s="271" t="s">
        <v>11</v>
      </c>
      <c r="K47" s="1">
        <v>2</v>
      </c>
      <c r="L47" s="17" t="s">
        <v>12</v>
      </c>
      <c r="M47" s="23">
        <v>2</v>
      </c>
      <c r="N47" s="271" t="s">
        <v>13</v>
      </c>
      <c r="O47" s="272">
        <f>M47+M48</f>
        <v>2</v>
      </c>
      <c r="P47" s="273" t="str">
        <f>K9</f>
        <v>祖母井クラブ</v>
      </c>
      <c r="Q47" s="273"/>
      <c r="R47" s="273"/>
      <c r="S47" s="273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3"/>
      <c r="F48" s="273"/>
      <c r="G48" s="273"/>
      <c r="H48" s="273"/>
      <c r="I48" s="276"/>
      <c r="J48" s="271"/>
      <c r="K48" s="1">
        <v>0</v>
      </c>
      <c r="L48" s="17" t="s">
        <v>12</v>
      </c>
      <c r="M48" s="23">
        <v>0</v>
      </c>
      <c r="N48" s="271"/>
      <c r="O48" s="272"/>
      <c r="P48" s="273"/>
      <c r="Q48" s="273"/>
      <c r="R48" s="273"/>
      <c r="S48" s="273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3" t="str">
        <f>R9</f>
        <v>カテット白沢ＳＳ</v>
      </c>
      <c r="F50" s="273"/>
      <c r="G50" s="273"/>
      <c r="H50" s="273"/>
      <c r="I50" s="276">
        <f>K50+K51</f>
        <v>0</v>
      </c>
      <c r="J50" s="271" t="s">
        <v>11</v>
      </c>
      <c r="K50" s="1">
        <v>0</v>
      </c>
      <c r="L50" s="17" t="s">
        <v>12</v>
      </c>
      <c r="M50" s="23">
        <v>3</v>
      </c>
      <c r="N50" s="271" t="s">
        <v>13</v>
      </c>
      <c r="O50" s="272">
        <f>M50+M51</f>
        <v>5</v>
      </c>
      <c r="P50" s="275" t="str">
        <f>X9</f>
        <v>ＡＳ栃木ｂｏｍ ｄｅ ｂｏｌａ</v>
      </c>
      <c r="Q50" s="275"/>
      <c r="R50" s="275"/>
      <c r="S50" s="275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3"/>
      <c r="F51" s="273"/>
      <c r="G51" s="273"/>
      <c r="H51" s="273"/>
      <c r="I51" s="276"/>
      <c r="J51" s="271"/>
      <c r="K51" s="1">
        <v>0</v>
      </c>
      <c r="L51" s="17" t="s">
        <v>12</v>
      </c>
      <c r="M51" s="23">
        <v>2</v>
      </c>
      <c r="N51" s="271"/>
      <c r="O51" s="272"/>
      <c r="P51" s="275"/>
      <c r="Q51" s="275"/>
      <c r="R51" s="275"/>
      <c r="S51" s="275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3" t="str">
        <f>E9</f>
        <v>ＫＳＣ鹿沼</v>
      </c>
      <c r="F53" s="273"/>
      <c r="G53" s="273"/>
      <c r="H53" s="273"/>
      <c r="I53" s="276">
        <f>K53+K54</f>
        <v>0</v>
      </c>
      <c r="J53" s="271" t="s">
        <v>11</v>
      </c>
      <c r="K53" s="1">
        <v>0</v>
      </c>
      <c r="L53" s="17" t="s">
        <v>12</v>
      </c>
      <c r="M53" s="23">
        <v>1</v>
      </c>
      <c r="N53" s="271" t="s">
        <v>13</v>
      </c>
      <c r="O53" s="272">
        <f>M53+M54</f>
        <v>2</v>
      </c>
      <c r="P53" s="275" t="str">
        <f>H9</f>
        <v>ブラッドレスＳＳ</v>
      </c>
      <c r="Q53" s="275"/>
      <c r="R53" s="275"/>
      <c r="S53" s="275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3"/>
      <c r="F54" s="273"/>
      <c r="G54" s="273"/>
      <c r="H54" s="273"/>
      <c r="I54" s="276"/>
      <c r="J54" s="271"/>
      <c r="K54" s="1">
        <v>0</v>
      </c>
      <c r="L54" s="17" t="s">
        <v>12</v>
      </c>
      <c r="M54" s="23">
        <v>1</v>
      </c>
      <c r="N54" s="271"/>
      <c r="O54" s="272"/>
      <c r="P54" s="275"/>
      <c r="Q54" s="275"/>
      <c r="R54" s="275"/>
      <c r="S54" s="275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3" t="str">
        <f>R9</f>
        <v>カテット白沢ＳＳ</v>
      </c>
      <c r="F56" s="273"/>
      <c r="G56" s="273"/>
      <c r="H56" s="273"/>
      <c r="I56" s="276">
        <f>K56+K57</f>
        <v>1</v>
      </c>
      <c r="J56" s="271" t="s">
        <v>11</v>
      </c>
      <c r="K56" s="1">
        <v>1</v>
      </c>
      <c r="L56" s="17" t="s">
        <v>12</v>
      </c>
      <c r="M56" s="23">
        <v>2</v>
      </c>
      <c r="N56" s="271" t="s">
        <v>13</v>
      </c>
      <c r="O56" s="272">
        <f>M56+M57</f>
        <v>3</v>
      </c>
      <c r="P56" s="275" t="str">
        <f>U9</f>
        <v>さくらボン・ディ・ボーラ</v>
      </c>
      <c r="Q56" s="275"/>
      <c r="R56" s="275"/>
      <c r="S56" s="275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3"/>
      <c r="F57" s="273"/>
      <c r="G57" s="273"/>
      <c r="H57" s="273"/>
      <c r="I57" s="276"/>
      <c r="J57" s="271"/>
      <c r="K57" s="1">
        <v>0</v>
      </c>
      <c r="L57" s="17" t="s">
        <v>12</v>
      </c>
      <c r="M57" s="23">
        <v>1</v>
      </c>
      <c r="N57" s="271"/>
      <c r="O57" s="272"/>
      <c r="P57" s="275"/>
      <c r="Q57" s="275"/>
      <c r="R57" s="275"/>
      <c r="S57" s="275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20</v>
      </c>
      <c r="B60" s="268"/>
      <c r="C60" s="262" t="str">
        <f>A62</f>
        <v>御厨フットボールクラブ</v>
      </c>
      <c r="D60" s="263"/>
      <c r="E60" s="262" t="str">
        <f>A63</f>
        <v>ＫＳＣ鹿沼</v>
      </c>
      <c r="F60" s="263"/>
      <c r="G60" s="262" t="str">
        <f>A64</f>
        <v>ブラッドレスＳＳ</v>
      </c>
      <c r="H60" s="263"/>
      <c r="I60" s="262" t="str">
        <f>A65</f>
        <v>祖母井クラブ</v>
      </c>
      <c r="J60" s="263"/>
      <c r="K60" s="258" t="s">
        <v>1</v>
      </c>
      <c r="L60" s="260" t="s">
        <v>2</v>
      </c>
      <c r="M60" s="258" t="s">
        <v>3</v>
      </c>
      <c r="O60" s="267" t="s">
        <v>22</v>
      </c>
      <c r="P60" s="268"/>
      <c r="Q60" s="262" t="str">
        <f>O9</f>
        <v>ＦＣ城東</v>
      </c>
      <c r="R60" s="263"/>
      <c r="S60" s="262" t="str">
        <f>R9</f>
        <v>カテット白沢ＳＳ</v>
      </c>
      <c r="T60" s="263"/>
      <c r="U60" s="262" t="str">
        <f>U9</f>
        <v>さくらボン・ディ・ボーラ</v>
      </c>
      <c r="V60" s="263"/>
      <c r="W60" s="262" t="str">
        <f>X9</f>
        <v>ＡＳ栃木ｂｏｍ ｄｅ ｂｏｌａ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御厨フットボールクラブ</v>
      </c>
      <c r="B62" s="255"/>
      <c r="C62" s="28"/>
      <c r="D62" s="29"/>
      <c r="E62" s="256" t="s">
        <v>190</v>
      </c>
      <c r="F62" s="257"/>
      <c r="G62" s="256" t="s">
        <v>222</v>
      </c>
      <c r="H62" s="257"/>
      <c r="I62" s="256" t="s">
        <v>223</v>
      </c>
      <c r="J62" s="257"/>
      <c r="K62" s="29">
        <v>9</v>
      </c>
      <c r="L62" s="30"/>
      <c r="M62" s="31">
        <v>1</v>
      </c>
      <c r="O62" s="254" t="str">
        <f>O9</f>
        <v>ＦＣ城東</v>
      </c>
      <c r="P62" s="255"/>
      <c r="Q62" s="28"/>
      <c r="R62" s="29"/>
      <c r="S62" s="256" t="s">
        <v>218</v>
      </c>
      <c r="T62" s="257"/>
      <c r="U62" s="256" t="s">
        <v>229</v>
      </c>
      <c r="V62" s="257"/>
      <c r="W62" s="256" t="s">
        <v>218</v>
      </c>
      <c r="X62" s="257"/>
      <c r="Y62" s="29">
        <v>2</v>
      </c>
      <c r="Z62" s="30"/>
      <c r="AA62" s="31">
        <v>3</v>
      </c>
    </row>
    <row r="63" spans="1:27" ht="33.75" customHeight="1">
      <c r="A63" s="254" t="str">
        <f>E9</f>
        <v>ＫＳＣ鹿沼</v>
      </c>
      <c r="B63" s="255"/>
      <c r="C63" s="256" t="s">
        <v>197</v>
      </c>
      <c r="D63" s="257"/>
      <c r="E63" s="32"/>
      <c r="F63" s="29"/>
      <c r="G63" s="256" t="s">
        <v>186</v>
      </c>
      <c r="H63" s="257"/>
      <c r="I63" s="256" t="s">
        <v>224</v>
      </c>
      <c r="J63" s="257"/>
      <c r="K63" s="29">
        <v>1</v>
      </c>
      <c r="L63" s="30">
        <v>-3</v>
      </c>
      <c r="M63" s="33">
        <v>3</v>
      </c>
      <c r="O63" s="254" t="str">
        <f>R9</f>
        <v>カテット白沢ＳＳ</v>
      </c>
      <c r="P63" s="255"/>
      <c r="Q63" s="256" t="s">
        <v>218</v>
      </c>
      <c r="R63" s="257"/>
      <c r="S63" s="32"/>
      <c r="T63" s="29"/>
      <c r="U63" s="256" t="s">
        <v>230</v>
      </c>
      <c r="V63" s="257"/>
      <c r="W63" s="256" t="s">
        <v>231</v>
      </c>
      <c r="X63" s="257"/>
      <c r="Y63" s="29">
        <v>1</v>
      </c>
      <c r="Z63" s="30"/>
      <c r="AA63" s="33">
        <v>4</v>
      </c>
    </row>
    <row r="64" spans="1:27" ht="33.75" customHeight="1">
      <c r="A64" s="254" t="str">
        <f>H9</f>
        <v>ブラッドレスＳＳ</v>
      </c>
      <c r="B64" s="255"/>
      <c r="C64" s="256" t="s">
        <v>225</v>
      </c>
      <c r="D64" s="257"/>
      <c r="E64" s="256" t="s">
        <v>177</v>
      </c>
      <c r="F64" s="257"/>
      <c r="G64" s="3"/>
      <c r="H64" s="10"/>
      <c r="I64" s="256" t="s">
        <v>226</v>
      </c>
      <c r="J64" s="257"/>
      <c r="K64" s="10">
        <v>6</v>
      </c>
      <c r="L64" s="33"/>
      <c r="M64" s="30">
        <v>2</v>
      </c>
      <c r="O64" s="254" t="str">
        <f>U9</f>
        <v>さくらボン・ディ・ボーラ</v>
      </c>
      <c r="P64" s="255"/>
      <c r="Q64" s="256" t="s">
        <v>178</v>
      </c>
      <c r="R64" s="257"/>
      <c r="S64" s="256" t="s">
        <v>232</v>
      </c>
      <c r="T64" s="257"/>
      <c r="U64" s="3"/>
      <c r="V64" s="10"/>
      <c r="W64" s="256" t="s">
        <v>190</v>
      </c>
      <c r="X64" s="257"/>
      <c r="Y64" s="10">
        <v>9</v>
      </c>
      <c r="Z64" s="33"/>
      <c r="AA64" s="30">
        <v>1</v>
      </c>
    </row>
    <row r="65" spans="1:27" ht="33.75" customHeight="1">
      <c r="A65" s="254" t="str">
        <f>K9</f>
        <v>祖母井クラブ</v>
      </c>
      <c r="B65" s="255"/>
      <c r="C65" s="256" t="s">
        <v>192</v>
      </c>
      <c r="D65" s="257"/>
      <c r="E65" s="256" t="s">
        <v>227</v>
      </c>
      <c r="F65" s="257"/>
      <c r="G65" s="256" t="s">
        <v>228</v>
      </c>
      <c r="H65" s="257"/>
      <c r="I65" s="28"/>
      <c r="J65" s="29"/>
      <c r="K65" s="29">
        <v>1</v>
      </c>
      <c r="L65" s="30">
        <v>-10</v>
      </c>
      <c r="M65" s="31">
        <v>4</v>
      </c>
      <c r="O65" s="254" t="str">
        <f>X9</f>
        <v>ＡＳ栃木ｂｏｍ ｄｅ ｂｏｌａ</v>
      </c>
      <c r="P65" s="255"/>
      <c r="Q65" s="256" t="s">
        <v>233</v>
      </c>
      <c r="R65" s="257"/>
      <c r="S65" s="256" t="s">
        <v>234</v>
      </c>
      <c r="T65" s="257"/>
      <c r="U65" s="256" t="s">
        <v>225</v>
      </c>
      <c r="V65" s="257"/>
      <c r="W65" s="28"/>
      <c r="X65" s="29"/>
      <c r="Y65" s="29">
        <v>4</v>
      </c>
      <c r="Z65" s="30"/>
      <c r="AA65" s="31">
        <v>2</v>
      </c>
    </row>
  </sheetData>
  <sheetProtection/>
  <mergeCells count="180"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B50:B51"/>
    <mergeCell ref="C50:D51"/>
    <mergeCell ref="E50:H51"/>
    <mergeCell ref="I50:I51"/>
    <mergeCell ref="J50:J51"/>
    <mergeCell ref="N50:N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Z58" sqref="Z58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52"/>
      <c r="P1" s="252"/>
      <c r="Q1" s="252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6" t="str">
        <f>'組み合わせ'!A66</f>
        <v>市貝町民グランドＡＢ</v>
      </c>
      <c r="F3" s="6"/>
      <c r="G3" s="6"/>
      <c r="H3" s="6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29</v>
      </c>
      <c r="G4" s="252"/>
      <c r="H4" s="6"/>
      <c r="O4" s="7"/>
      <c r="P4" s="7"/>
      <c r="Q4" s="7"/>
      <c r="R4" s="8"/>
      <c r="S4" s="252" t="s">
        <v>30</v>
      </c>
      <c r="T4" s="252"/>
      <c r="U4" s="8"/>
      <c r="V4" s="8"/>
      <c r="W4" s="8"/>
    </row>
    <row r="5" spans="1:25" ht="21.75" thickBot="1">
      <c r="A5" s="1"/>
      <c r="B5" s="3"/>
      <c r="C5" s="118"/>
      <c r="D5" s="118"/>
      <c r="E5" s="121"/>
      <c r="F5" s="122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22"/>
      <c r="T5" s="2"/>
      <c r="U5" s="2"/>
      <c r="V5" s="2"/>
      <c r="W5" s="2"/>
      <c r="X5" s="2"/>
      <c r="Y5" s="1"/>
    </row>
    <row r="6" spans="1:25" ht="21.75" thickTop="1">
      <c r="A6" s="1"/>
      <c r="B6" s="120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24"/>
      <c r="S6" s="13"/>
      <c r="T6" s="3"/>
      <c r="U6" s="10"/>
      <c r="V6" s="4"/>
      <c r="W6" s="3"/>
      <c r="X6" s="3"/>
      <c r="Y6" s="4"/>
    </row>
    <row r="7" spans="1:25" ht="21">
      <c r="A7" s="1"/>
      <c r="B7" s="12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120"/>
      <c r="S7" s="3"/>
      <c r="T7" s="1"/>
      <c r="U7" s="3"/>
      <c r="V7" s="16"/>
      <c r="W7" s="14"/>
      <c r="X7" s="1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79" t="str">
        <f>'組み合わせ'!C66</f>
        <v>ともぞうサッカークラブ</v>
      </c>
      <c r="C9" s="279"/>
      <c r="D9" s="114"/>
      <c r="E9" s="278" t="str">
        <f>'組み合わせ'!C68</f>
        <v>北郷・千歳ＦＣ</v>
      </c>
      <c r="F9" s="278"/>
      <c r="G9" s="39"/>
      <c r="H9" s="278" t="str">
        <f>'組み合わせ'!C70</f>
        <v>ＪＦＣアミスタ市貝</v>
      </c>
      <c r="I9" s="278"/>
      <c r="J9" s="39"/>
      <c r="K9" s="278" t="str">
        <f>'組み合わせ'!C72</f>
        <v>壬生ＦＣユナイテッド</v>
      </c>
      <c r="L9" s="278"/>
      <c r="M9" s="39"/>
      <c r="N9" s="39"/>
      <c r="O9" s="285" t="str">
        <f>'組み合わせ'!C76</f>
        <v>しおやＦＣヴィガウス</v>
      </c>
      <c r="P9" s="285"/>
      <c r="Q9" s="39"/>
      <c r="R9" s="280" t="str">
        <f>'組み合わせ'!C78</f>
        <v>栃木ＳＣジュニア</v>
      </c>
      <c r="S9" s="280"/>
      <c r="T9" s="39"/>
      <c r="U9" s="278" t="str">
        <f>'組み合わせ'!C80</f>
        <v>Tukinokizawa．FC</v>
      </c>
      <c r="V9" s="278"/>
      <c r="W9" s="39"/>
      <c r="X9" s="278" t="str">
        <f>'組み合わせ'!C82</f>
        <v>Ｆ.Ｃ.栃木ジュニア</v>
      </c>
      <c r="Y9" s="278"/>
    </row>
    <row r="10" spans="1:25" ht="21">
      <c r="A10" s="1"/>
      <c r="B10" s="279"/>
      <c r="C10" s="279"/>
      <c r="D10" s="114"/>
      <c r="E10" s="278"/>
      <c r="F10" s="278"/>
      <c r="G10" s="39"/>
      <c r="H10" s="278"/>
      <c r="I10" s="278"/>
      <c r="J10" s="39"/>
      <c r="K10" s="278"/>
      <c r="L10" s="278"/>
      <c r="M10" s="39"/>
      <c r="N10" s="39"/>
      <c r="O10" s="285"/>
      <c r="P10" s="285"/>
      <c r="Q10" s="39"/>
      <c r="R10" s="280"/>
      <c r="S10" s="280"/>
      <c r="T10" s="39"/>
      <c r="U10" s="278"/>
      <c r="V10" s="278"/>
      <c r="W10" s="39"/>
      <c r="X10" s="278"/>
      <c r="Y10" s="278"/>
    </row>
    <row r="11" spans="1:25" ht="21">
      <c r="A11" s="1"/>
      <c r="B11" s="279"/>
      <c r="C11" s="279"/>
      <c r="D11" s="114"/>
      <c r="E11" s="278"/>
      <c r="F11" s="278"/>
      <c r="G11" s="39"/>
      <c r="H11" s="278"/>
      <c r="I11" s="278"/>
      <c r="J11" s="39"/>
      <c r="K11" s="278"/>
      <c r="L11" s="278"/>
      <c r="M11" s="39"/>
      <c r="N11" s="39"/>
      <c r="O11" s="285"/>
      <c r="P11" s="285"/>
      <c r="Q11" s="39"/>
      <c r="R11" s="280"/>
      <c r="S11" s="280"/>
      <c r="T11" s="39"/>
      <c r="U11" s="278"/>
      <c r="V11" s="278"/>
      <c r="W11" s="39"/>
      <c r="X11" s="278"/>
      <c r="Y11" s="278"/>
    </row>
    <row r="12" spans="1:25" ht="21">
      <c r="A12" s="1"/>
      <c r="B12" s="279"/>
      <c r="C12" s="279"/>
      <c r="D12" s="114"/>
      <c r="E12" s="278"/>
      <c r="F12" s="278"/>
      <c r="G12" s="39"/>
      <c r="H12" s="278"/>
      <c r="I12" s="278"/>
      <c r="J12" s="39"/>
      <c r="K12" s="278"/>
      <c r="L12" s="278"/>
      <c r="M12" s="39"/>
      <c r="N12" s="39"/>
      <c r="O12" s="285"/>
      <c r="P12" s="285"/>
      <c r="Q12" s="39"/>
      <c r="R12" s="280"/>
      <c r="S12" s="280"/>
      <c r="T12" s="39"/>
      <c r="U12" s="278"/>
      <c r="V12" s="278"/>
      <c r="W12" s="39"/>
      <c r="X12" s="278"/>
      <c r="Y12" s="278"/>
    </row>
    <row r="13" spans="1:25" ht="21">
      <c r="A13" s="1"/>
      <c r="B13" s="279"/>
      <c r="C13" s="279"/>
      <c r="D13" s="114"/>
      <c r="E13" s="278"/>
      <c r="F13" s="278"/>
      <c r="G13" s="39"/>
      <c r="H13" s="278"/>
      <c r="I13" s="278"/>
      <c r="J13" s="39"/>
      <c r="K13" s="278"/>
      <c r="L13" s="278"/>
      <c r="M13" s="39"/>
      <c r="N13" s="39"/>
      <c r="O13" s="285"/>
      <c r="P13" s="285"/>
      <c r="Q13" s="39"/>
      <c r="R13" s="280"/>
      <c r="S13" s="280"/>
      <c r="T13" s="39"/>
      <c r="U13" s="278"/>
      <c r="V13" s="278"/>
      <c r="W13" s="39"/>
      <c r="X13" s="278"/>
      <c r="Y13" s="278"/>
    </row>
    <row r="14" spans="1:25" ht="21">
      <c r="A14" s="1"/>
      <c r="B14" s="279"/>
      <c r="C14" s="279"/>
      <c r="D14" s="114"/>
      <c r="E14" s="278"/>
      <c r="F14" s="278"/>
      <c r="G14" s="39"/>
      <c r="H14" s="278"/>
      <c r="I14" s="278"/>
      <c r="J14" s="39"/>
      <c r="K14" s="278"/>
      <c r="L14" s="278"/>
      <c r="M14" s="39"/>
      <c r="N14" s="39"/>
      <c r="O14" s="285"/>
      <c r="P14" s="285"/>
      <c r="Q14" s="39"/>
      <c r="R14" s="280"/>
      <c r="S14" s="280"/>
      <c r="T14" s="39"/>
      <c r="U14" s="278"/>
      <c r="V14" s="278"/>
      <c r="W14" s="39"/>
      <c r="X14" s="278"/>
      <c r="Y14" s="278"/>
    </row>
    <row r="15" spans="1:25" ht="21">
      <c r="A15" s="1"/>
      <c r="B15" s="279"/>
      <c r="C15" s="279"/>
      <c r="D15" s="114"/>
      <c r="E15" s="278"/>
      <c r="F15" s="278"/>
      <c r="G15" s="39"/>
      <c r="H15" s="278"/>
      <c r="I15" s="278"/>
      <c r="J15" s="39"/>
      <c r="K15" s="278"/>
      <c r="L15" s="278"/>
      <c r="M15" s="39"/>
      <c r="N15" s="39"/>
      <c r="O15" s="285"/>
      <c r="P15" s="285"/>
      <c r="Q15" s="39"/>
      <c r="R15" s="280"/>
      <c r="S15" s="280"/>
      <c r="T15" s="39"/>
      <c r="U15" s="278"/>
      <c r="V15" s="278"/>
      <c r="W15" s="39"/>
      <c r="X15" s="278"/>
      <c r="Y15" s="278"/>
    </row>
    <row r="16" spans="1:25" ht="21">
      <c r="A16" s="1"/>
      <c r="B16" s="279"/>
      <c r="C16" s="279"/>
      <c r="D16" s="114"/>
      <c r="E16" s="278"/>
      <c r="F16" s="278"/>
      <c r="G16" s="39"/>
      <c r="H16" s="278"/>
      <c r="I16" s="278"/>
      <c r="J16" s="39"/>
      <c r="K16" s="278"/>
      <c r="L16" s="278"/>
      <c r="M16" s="39"/>
      <c r="N16" s="39"/>
      <c r="O16" s="285"/>
      <c r="P16" s="285"/>
      <c r="Q16" s="39"/>
      <c r="R16" s="280"/>
      <c r="S16" s="280"/>
      <c r="T16" s="39"/>
      <c r="U16" s="278"/>
      <c r="V16" s="278"/>
      <c r="W16" s="39"/>
      <c r="X16" s="278"/>
      <c r="Y16" s="278"/>
    </row>
    <row r="17" spans="1:25" ht="21">
      <c r="A17" s="1"/>
      <c r="B17" s="279"/>
      <c r="C17" s="279"/>
      <c r="D17" s="114"/>
      <c r="E17" s="278"/>
      <c r="F17" s="278"/>
      <c r="G17" s="39"/>
      <c r="H17" s="278"/>
      <c r="I17" s="278"/>
      <c r="J17" s="39"/>
      <c r="K17" s="278"/>
      <c r="L17" s="278"/>
      <c r="M17" s="39"/>
      <c r="N17" s="39"/>
      <c r="O17" s="285"/>
      <c r="P17" s="285"/>
      <c r="Q17" s="39"/>
      <c r="R17" s="280"/>
      <c r="S17" s="280"/>
      <c r="T17" s="39"/>
      <c r="U17" s="278"/>
      <c r="V17" s="278"/>
      <c r="W17" s="39"/>
      <c r="X17" s="278"/>
      <c r="Y17" s="278"/>
    </row>
    <row r="18" spans="1:25" ht="21">
      <c r="A18" s="1"/>
      <c r="B18" s="279"/>
      <c r="C18" s="279"/>
      <c r="D18" s="114"/>
      <c r="E18" s="278"/>
      <c r="F18" s="278"/>
      <c r="G18" s="39"/>
      <c r="H18" s="278"/>
      <c r="I18" s="278"/>
      <c r="J18" s="39"/>
      <c r="K18" s="278"/>
      <c r="L18" s="278"/>
      <c r="M18" s="39"/>
      <c r="N18" s="39"/>
      <c r="O18" s="285"/>
      <c r="P18" s="285"/>
      <c r="Q18" s="39"/>
      <c r="R18" s="280"/>
      <c r="S18" s="280"/>
      <c r="T18" s="39"/>
      <c r="U18" s="278"/>
      <c r="V18" s="278"/>
      <c r="W18" s="39"/>
      <c r="X18" s="278"/>
      <c r="Y18" s="278"/>
    </row>
    <row r="19" spans="1:25" ht="21">
      <c r="A19" s="1"/>
      <c r="B19" s="279"/>
      <c r="C19" s="279"/>
      <c r="D19" s="114"/>
      <c r="E19" s="278"/>
      <c r="F19" s="278"/>
      <c r="G19" s="39"/>
      <c r="H19" s="278"/>
      <c r="I19" s="278"/>
      <c r="J19" s="39"/>
      <c r="K19" s="278"/>
      <c r="L19" s="278"/>
      <c r="M19" s="39"/>
      <c r="N19" s="39"/>
      <c r="O19" s="285"/>
      <c r="P19" s="285"/>
      <c r="Q19" s="39"/>
      <c r="R19" s="280"/>
      <c r="S19" s="280"/>
      <c r="T19" s="39"/>
      <c r="U19" s="278"/>
      <c r="V19" s="278"/>
      <c r="W19" s="39"/>
      <c r="X19" s="278"/>
      <c r="Y19" s="27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5" t="str">
        <f>B9</f>
        <v>ともぞうサッカークラブ</v>
      </c>
      <c r="F22" s="275"/>
      <c r="G22" s="275"/>
      <c r="H22" s="275"/>
      <c r="I22" s="276">
        <f>K22+K23</f>
        <v>8</v>
      </c>
      <c r="J22" s="271" t="s">
        <v>11</v>
      </c>
      <c r="K22" s="1">
        <v>2</v>
      </c>
      <c r="L22" s="17" t="s">
        <v>12</v>
      </c>
      <c r="M22" s="23">
        <v>0</v>
      </c>
      <c r="N22" s="271" t="s">
        <v>13</v>
      </c>
      <c r="O22" s="272">
        <f>M22+M23</f>
        <v>0</v>
      </c>
      <c r="P22" s="273" t="str">
        <f>E9</f>
        <v>北郷・千歳ＦＣ</v>
      </c>
      <c r="Q22" s="273"/>
      <c r="R22" s="273"/>
      <c r="S22" s="273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5"/>
      <c r="F23" s="275"/>
      <c r="G23" s="275"/>
      <c r="H23" s="275"/>
      <c r="I23" s="276"/>
      <c r="J23" s="271"/>
      <c r="K23" s="1">
        <v>6</v>
      </c>
      <c r="L23" s="17" t="s">
        <v>12</v>
      </c>
      <c r="M23" s="23">
        <v>0</v>
      </c>
      <c r="N23" s="271"/>
      <c r="O23" s="272"/>
      <c r="P23" s="273"/>
      <c r="Q23" s="273"/>
      <c r="R23" s="273"/>
      <c r="S23" s="273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3" t="str">
        <f>O9</f>
        <v>しおやＦＣヴィガウス</v>
      </c>
      <c r="F25" s="273"/>
      <c r="G25" s="273"/>
      <c r="H25" s="273"/>
      <c r="I25" s="276">
        <f>K25+K26</f>
        <v>0</v>
      </c>
      <c r="J25" s="271" t="s">
        <v>11</v>
      </c>
      <c r="K25" s="1">
        <v>0</v>
      </c>
      <c r="L25" s="17" t="s">
        <v>12</v>
      </c>
      <c r="M25" s="23">
        <v>2</v>
      </c>
      <c r="N25" s="271" t="s">
        <v>13</v>
      </c>
      <c r="O25" s="272">
        <f>M25+M26</f>
        <v>4</v>
      </c>
      <c r="P25" s="275" t="str">
        <f>R9</f>
        <v>栃木ＳＣジュニア</v>
      </c>
      <c r="Q25" s="275"/>
      <c r="R25" s="275"/>
      <c r="S25" s="275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3"/>
      <c r="F26" s="273"/>
      <c r="G26" s="273"/>
      <c r="H26" s="273"/>
      <c r="I26" s="276"/>
      <c r="J26" s="271"/>
      <c r="K26" s="1">
        <v>0</v>
      </c>
      <c r="L26" s="17" t="s">
        <v>12</v>
      </c>
      <c r="M26" s="23">
        <v>2</v>
      </c>
      <c r="N26" s="271"/>
      <c r="O26" s="272"/>
      <c r="P26" s="275"/>
      <c r="Q26" s="275"/>
      <c r="R26" s="275"/>
      <c r="S26" s="275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5" t="str">
        <f>B9</f>
        <v>ともぞうサッカークラブ</v>
      </c>
      <c r="F28" s="275"/>
      <c r="G28" s="275"/>
      <c r="H28" s="275"/>
      <c r="I28" s="276">
        <f>K28+K29</f>
        <v>1</v>
      </c>
      <c r="J28" s="271" t="s">
        <v>11</v>
      </c>
      <c r="K28" s="1">
        <v>0</v>
      </c>
      <c r="L28" s="17" t="s">
        <v>12</v>
      </c>
      <c r="M28" s="23">
        <v>0</v>
      </c>
      <c r="N28" s="271" t="s">
        <v>13</v>
      </c>
      <c r="O28" s="272">
        <f>M28+M29</f>
        <v>0</v>
      </c>
      <c r="P28" s="273" t="str">
        <f>H9</f>
        <v>ＪＦＣアミスタ市貝</v>
      </c>
      <c r="Q28" s="273"/>
      <c r="R28" s="273"/>
      <c r="S28" s="273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5"/>
      <c r="F29" s="275"/>
      <c r="G29" s="275"/>
      <c r="H29" s="275"/>
      <c r="I29" s="276"/>
      <c r="J29" s="271"/>
      <c r="K29" s="1">
        <v>1</v>
      </c>
      <c r="L29" s="17" t="s">
        <v>12</v>
      </c>
      <c r="M29" s="23">
        <v>0</v>
      </c>
      <c r="N29" s="271"/>
      <c r="O29" s="272"/>
      <c r="P29" s="273"/>
      <c r="Q29" s="273"/>
      <c r="R29" s="273"/>
      <c r="S29" s="273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5" t="str">
        <f>O9</f>
        <v>しおやＦＣヴィガウス</v>
      </c>
      <c r="F31" s="275"/>
      <c r="G31" s="275"/>
      <c r="H31" s="275"/>
      <c r="I31" s="276">
        <f>K31+K32</f>
        <v>2</v>
      </c>
      <c r="J31" s="271" t="s">
        <v>11</v>
      </c>
      <c r="K31" s="1">
        <v>1</v>
      </c>
      <c r="L31" s="17" t="s">
        <v>12</v>
      </c>
      <c r="M31" s="23">
        <v>0</v>
      </c>
      <c r="N31" s="271" t="s">
        <v>13</v>
      </c>
      <c r="O31" s="272">
        <f>M31+M32</f>
        <v>0</v>
      </c>
      <c r="P31" s="273" t="str">
        <f>U9</f>
        <v>Tukinokizawa．FC</v>
      </c>
      <c r="Q31" s="273"/>
      <c r="R31" s="273"/>
      <c r="S31" s="273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5"/>
      <c r="F32" s="275"/>
      <c r="G32" s="275"/>
      <c r="H32" s="275"/>
      <c r="I32" s="276"/>
      <c r="J32" s="271"/>
      <c r="K32" s="1">
        <v>1</v>
      </c>
      <c r="L32" s="17" t="s">
        <v>12</v>
      </c>
      <c r="M32" s="23">
        <v>0</v>
      </c>
      <c r="N32" s="271"/>
      <c r="O32" s="272"/>
      <c r="P32" s="273"/>
      <c r="Q32" s="273"/>
      <c r="R32" s="273"/>
      <c r="S32" s="273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5" t="str">
        <f>B9</f>
        <v>ともぞうサッカークラブ</v>
      </c>
      <c r="F34" s="275"/>
      <c r="G34" s="275"/>
      <c r="H34" s="275"/>
      <c r="I34" s="276">
        <f>K34+K35</f>
        <v>4</v>
      </c>
      <c r="J34" s="271" t="s">
        <v>11</v>
      </c>
      <c r="K34" s="1">
        <v>2</v>
      </c>
      <c r="L34" s="17" t="s">
        <v>12</v>
      </c>
      <c r="M34" s="23">
        <v>0</v>
      </c>
      <c r="N34" s="271" t="s">
        <v>13</v>
      </c>
      <c r="O34" s="272">
        <f>M34+M35</f>
        <v>0</v>
      </c>
      <c r="P34" s="277" t="str">
        <f>K9</f>
        <v>壬生ＦＣユナイテッド</v>
      </c>
      <c r="Q34" s="277"/>
      <c r="R34" s="277"/>
      <c r="S34" s="277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5"/>
      <c r="F35" s="275"/>
      <c r="G35" s="275"/>
      <c r="H35" s="275"/>
      <c r="I35" s="276"/>
      <c r="J35" s="271"/>
      <c r="K35" s="1">
        <v>2</v>
      </c>
      <c r="L35" s="17" t="s">
        <v>12</v>
      </c>
      <c r="M35" s="23">
        <v>0</v>
      </c>
      <c r="N35" s="271"/>
      <c r="O35" s="272"/>
      <c r="P35" s="277"/>
      <c r="Q35" s="277"/>
      <c r="R35" s="277"/>
      <c r="S35" s="277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3" t="str">
        <f>O9</f>
        <v>しおやＦＣヴィガウス</v>
      </c>
      <c r="F37" s="273"/>
      <c r="G37" s="273"/>
      <c r="H37" s="273"/>
      <c r="I37" s="276">
        <f>K37+K38</f>
        <v>1</v>
      </c>
      <c r="J37" s="271" t="s">
        <v>11</v>
      </c>
      <c r="K37" s="1">
        <v>0</v>
      </c>
      <c r="L37" s="17" t="s">
        <v>12</v>
      </c>
      <c r="M37" s="23">
        <v>1</v>
      </c>
      <c r="N37" s="271" t="s">
        <v>13</v>
      </c>
      <c r="O37" s="272">
        <f>M37+M38</f>
        <v>1</v>
      </c>
      <c r="P37" s="277" t="str">
        <f>X9</f>
        <v>Ｆ.Ｃ.栃木ジュニア</v>
      </c>
      <c r="Q37" s="277"/>
      <c r="R37" s="277"/>
      <c r="S37" s="277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3"/>
      <c r="F38" s="273"/>
      <c r="G38" s="273"/>
      <c r="H38" s="273"/>
      <c r="I38" s="276"/>
      <c r="J38" s="271"/>
      <c r="K38" s="1">
        <v>1</v>
      </c>
      <c r="L38" s="17" t="s">
        <v>12</v>
      </c>
      <c r="M38" s="23">
        <v>0</v>
      </c>
      <c r="N38" s="271"/>
      <c r="O38" s="272"/>
      <c r="P38" s="277"/>
      <c r="Q38" s="277"/>
      <c r="R38" s="277"/>
      <c r="S38" s="277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5" t="str">
        <f>H9</f>
        <v>ＪＦＣアミスタ市貝</v>
      </c>
      <c r="F41" s="275"/>
      <c r="G41" s="275"/>
      <c r="H41" s="275"/>
      <c r="I41" s="276">
        <f>K41+K42</f>
        <v>1</v>
      </c>
      <c r="J41" s="271" t="s">
        <v>11</v>
      </c>
      <c r="K41" s="1">
        <v>0</v>
      </c>
      <c r="L41" s="17" t="s">
        <v>12</v>
      </c>
      <c r="M41" s="23">
        <v>0</v>
      </c>
      <c r="N41" s="271" t="s">
        <v>13</v>
      </c>
      <c r="O41" s="272">
        <f>M41+M42</f>
        <v>0</v>
      </c>
      <c r="P41" s="277" t="str">
        <f>K9</f>
        <v>壬生ＦＣユナイテッド</v>
      </c>
      <c r="Q41" s="277"/>
      <c r="R41" s="277"/>
      <c r="S41" s="277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5"/>
      <c r="F42" s="275"/>
      <c r="G42" s="275"/>
      <c r="H42" s="275"/>
      <c r="I42" s="276"/>
      <c r="J42" s="271"/>
      <c r="K42" s="1">
        <v>1</v>
      </c>
      <c r="L42" s="17" t="s">
        <v>12</v>
      </c>
      <c r="M42" s="23">
        <v>0</v>
      </c>
      <c r="N42" s="271"/>
      <c r="O42" s="272"/>
      <c r="P42" s="277"/>
      <c r="Q42" s="277"/>
      <c r="R42" s="277"/>
      <c r="S42" s="277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3" t="str">
        <f>U9</f>
        <v>Tukinokizawa．FC</v>
      </c>
      <c r="F44" s="273"/>
      <c r="G44" s="273"/>
      <c r="H44" s="273"/>
      <c r="I44" s="276">
        <f>K44+K45</f>
        <v>0</v>
      </c>
      <c r="J44" s="271" t="s">
        <v>11</v>
      </c>
      <c r="K44" s="1">
        <v>0</v>
      </c>
      <c r="L44" s="17" t="s">
        <v>12</v>
      </c>
      <c r="M44" s="23">
        <v>2</v>
      </c>
      <c r="N44" s="271" t="s">
        <v>13</v>
      </c>
      <c r="O44" s="272">
        <f>M44+M45</f>
        <v>2</v>
      </c>
      <c r="P44" s="275" t="str">
        <f>X9</f>
        <v>Ｆ.Ｃ.栃木ジュニア</v>
      </c>
      <c r="Q44" s="275"/>
      <c r="R44" s="275"/>
      <c r="S44" s="275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3"/>
      <c r="F45" s="273"/>
      <c r="G45" s="273"/>
      <c r="H45" s="273"/>
      <c r="I45" s="276"/>
      <c r="J45" s="271"/>
      <c r="K45" s="1">
        <v>0</v>
      </c>
      <c r="L45" s="17" t="s">
        <v>12</v>
      </c>
      <c r="M45" s="23">
        <v>0</v>
      </c>
      <c r="N45" s="271"/>
      <c r="O45" s="272"/>
      <c r="P45" s="275"/>
      <c r="Q45" s="275"/>
      <c r="R45" s="275"/>
      <c r="S45" s="275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3" t="str">
        <f>E9</f>
        <v>北郷・千歳ＦＣ</v>
      </c>
      <c r="F47" s="273"/>
      <c r="G47" s="273"/>
      <c r="H47" s="273"/>
      <c r="I47" s="276">
        <f>K47+K48</f>
        <v>0</v>
      </c>
      <c r="J47" s="271" t="s">
        <v>11</v>
      </c>
      <c r="K47" s="1">
        <v>0</v>
      </c>
      <c r="L47" s="17" t="s">
        <v>12</v>
      </c>
      <c r="M47" s="23">
        <v>2</v>
      </c>
      <c r="N47" s="271" t="s">
        <v>13</v>
      </c>
      <c r="O47" s="272">
        <f>M47+M48</f>
        <v>2</v>
      </c>
      <c r="P47" s="275" t="str">
        <f>K9</f>
        <v>壬生ＦＣユナイテッド</v>
      </c>
      <c r="Q47" s="275"/>
      <c r="R47" s="275"/>
      <c r="S47" s="275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3"/>
      <c r="F48" s="273"/>
      <c r="G48" s="273"/>
      <c r="H48" s="273"/>
      <c r="I48" s="276"/>
      <c r="J48" s="271"/>
      <c r="K48" s="1">
        <v>0</v>
      </c>
      <c r="L48" s="17" t="s">
        <v>12</v>
      </c>
      <c r="M48" s="23">
        <v>0</v>
      </c>
      <c r="N48" s="271"/>
      <c r="O48" s="272"/>
      <c r="P48" s="275"/>
      <c r="Q48" s="275"/>
      <c r="R48" s="275"/>
      <c r="S48" s="275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5" t="str">
        <f>R9</f>
        <v>栃木ＳＣジュニア</v>
      </c>
      <c r="F50" s="275"/>
      <c r="G50" s="275"/>
      <c r="H50" s="275"/>
      <c r="I50" s="276">
        <f>K50+K51</f>
        <v>4</v>
      </c>
      <c r="J50" s="271" t="s">
        <v>11</v>
      </c>
      <c r="K50" s="1">
        <v>2</v>
      </c>
      <c r="L50" s="17" t="s">
        <v>12</v>
      </c>
      <c r="M50" s="23">
        <v>0</v>
      </c>
      <c r="N50" s="271" t="s">
        <v>13</v>
      </c>
      <c r="O50" s="272">
        <f>M50+M51</f>
        <v>0</v>
      </c>
      <c r="P50" s="277" t="str">
        <f>X9</f>
        <v>Ｆ.Ｃ.栃木ジュニア</v>
      </c>
      <c r="Q50" s="277"/>
      <c r="R50" s="277"/>
      <c r="S50" s="277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5"/>
      <c r="F51" s="275"/>
      <c r="G51" s="275"/>
      <c r="H51" s="275"/>
      <c r="I51" s="276"/>
      <c r="J51" s="271"/>
      <c r="K51" s="1">
        <v>2</v>
      </c>
      <c r="L51" s="17" t="s">
        <v>12</v>
      </c>
      <c r="M51" s="23">
        <v>0</v>
      </c>
      <c r="N51" s="271"/>
      <c r="O51" s="272"/>
      <c r="P51" s="277"/>
      <c r="Q51" s="277"/>
      <c r="R51" s="277"/>
      <c r="S51" s="277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3" t="str">
        <f>E9</f>
        <v>北郷・千歳ＦＣ</v>
      </c>
      <c r="F53" s="273"/>
      <c r="G53" s="273"/>
      <c r="H53" s="273"/>
      <c r="I53" s="276">
        <f>K53+K54</f>
        <v>0</v>
      </c>
      <c r="J53" s="271" t="s">
        <v>11</v>
      </c>
      <c r="K53" s="1">
        <v>0</v>
      </c>
      <c r="L53" s="17" t="s">
        <v>12</v>
      </c>
      <c r="M53" s="23">
        <v>4</v>
      </c>
      <c r="N53" s="271" t="s">
        <v>13</v>
      </c>
      <c r="O53" s="272">
        <f>M53+M54</f>
        <v>7</v>
      </c>
      <c r="P53" s="275" t="str">
        <f>H9</f>
        <v>ＪＦＣアミスタ市貝</v>
      </c>
      <c r="Q53" s="275"/>
      <c r="R53" s="275"/>
      <c r="S53" s="275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3"/>
      <c r="F54" s="273"/>
      <c r="G54" s="273"/>
      <c r="H54" s="273"/>
      <c r="I54" s="276"/>
      <c r="J54" s="271"/>
      <c r="K54" s="1">
        <v>0</v>
      </c>
      <c r="L54" s="17" t="s">
        <v>12</v>
      </c>
      <c r="M54" s="23">
        <v>3</v>
      </c>
      <c r="N54" s="271"/>
      <c r="O54" s="272"/>
      <c r="P54" s="275"/>
      <c r="Q54" s="275"/>
      <c r="R54" s="275"/>
      <c r="S54" s="275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5" t="str">
        <f>R9</f>
        <v>栃木ＳＣジュニア</v>
      </c>
      <c r="F56" s="275"/>
      <c r="G56" s="275"/>
      <c r="H56" s="275"/>
      <c r="I56" s="276">
        <f>K56+K57</f>
        <v>13</v>
      </c>
      <c r="J56" s="271" t="s">
        <v>11</v>
      </c>
      <c r="K56" s="1">
        <v>8</v>
      </c>
      <c r="L56" s="17" t="s">
        <v>12</v>
      </c>
      <c r="M56" s="23">
        <v>0</v>
      </c>
      <c r="N56" s="271" t="s">
        <v>13</v>
      </c>
      <c r="O56" s="272">
        <f>M56+M57</f>
        <v>0</v>
      </c>
      <c r="P56" s="273" t="str">
        <f>U9</f>
        <v>Tukinokizawa．FC</v>
      </c>
      <c r="Q56" s="273"/>
      <c r="R56" s="273"/>
      <c r="S56" s="273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5"/>
      <c r="F57" s="275"/>
      <c r="G57" s="275"/>
      <c r="H57" s="275"/>
      <c r="I57" s="276"/>
      <c r="J57" s="271"/>
      <c r="K57" s="1">
        <v>5</v>
      </c>
      <c r="L57" s="17" t="s">
        <v>12</v>
      </c>
      <c r="M57" s="23">
        <v>0</v>
      </c>
      <c r="N57" s="271"/>
      <c r="O57" s="272"/>
      <c r="P57" s="273"/>
      <c r="Q57" s="273"/>
      <c r="R57" s="273"/>
      <c r="S57" s="273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45</v>
      </c>
      <c r="B60" s="268"/>
      <c r="C60" s="262" t="str">
        <f>A62</f>
        <v>ともぞうサッカークラブ</v>
      </c>
      <c r="D60" s="263"/>
      <c r="E60" s="262" t="str">
        <f>A63</f>
        <v>北郷・千歳ＦＣ</v>
      </c>
      <c r="F60" s="263"/>
      <c r="G60" s="262" t="str">
        <f>A64</f>
        <v>ＪＦＣアミスタ市貝</v>
      </c>
      <c r="H60" s="263"/>
      <c r="I60" s="262" t="str">
        <f>A65</f>
        <v>壬生ＦＣユナイテッド</v>
      </c>
      <c r="J60" s="263"/>
      <c r="K60" s="258" t="s">
        <v>1</v>
      </c>
      <c r="L60" s="260" t="s">
        <v>2</v>
      </c>
      <c r="M60" s="258" t="s">
        <v>3</v>
      </c>
      <c r="O60" s="267" t="s">
        <v>46</v>
      </c>
      <c r="P60" s="268"/>
      <c r="Q60" s="262" t="str">
        <f>O9</f>
        <v>しおやＦＣヴィガウス</v>
      </c>
      <c r="R60" s="263"/>
      <c r="S60" s="262" t="str">
        <f>R9</f>
        <v>栃木ＳＣジュニア</v>
      </c>
      <c r="T60" s="263"/>
      <c r="U60" s="262" t="str">
        <f>U9</f>
        <v>Tukinokizawa．FC</v>
      </c>
      <c r="V60" s="263"/>
      <c r="W60" s="262" t="str">
        <f>X9</f>
        <v>Ｆ.Ｃ.栃木ジュニア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ともぞうサッカークラブ</v>
      </c>
      <c r="B62" s="255"/>
      <c r="C62" s="28"/>
      <c r="D62" s="29"/>
      <c r="E62" s="256" t="s">
        <v>189</v>
      </c>
      <c r="F62" s="257"/>
      <c r="G62" s="256" t="s">
        <v>190</v>
      </c>
      <c r="H62" s="257"/>
      <c r="I62" s="256" t="s">
        <v>191</v>
      </c>
      <c r="J62" s="257"/>
      <c r="K62" s="29">
        <v>9</v>
      </c>
      <c r="L62" s="30"/>
      <c r="M62" s="31">
        <v>1</v>
      </c>
      <c r="O62" s="254" t="str">
        <f>O9</f>
        <v>しおやＦＣヴィガウス</v>
      </c>
      <c r="P62" s="255"/>
      <c r="Q62" s="28"/>
      <c r="R62" s="29"/>
      <c r="S62" s="256" t="s">
        <v>220</v>
      </c>
      <c r="T62" s="257"/>
      <c r="U62" s="256" t="s">
        <v>196</v>
      </c>
      <c r="V62" s="257"/>
      <c r="W62" s="256" t="s">
        <v>199</v>
      </c>
      <c r="X62" s="257"/>
      <c r="Y62" s="29">
        <v>4</v>
      </c>
      <c r="Z62" s="30">
        <v>-2</v>
      </c>
      <c r="AA62" s="31">
        <v>2</v>
      </c>
    </row>
    <row r="63" spans="1:27" ht="33.75" customHeight="1">
      <c r="A63" s="254" t="str">
        <f>E9</f>
        <v>北郷・千歳ＦＣ</v>
      </c>
      <c r="B63" s="255"/>
      <c r="C63" s="256" t="s">
        <v>192</v>
      </c>
      <c r="D63" s="257"/>
      <c r="E63" s="32"/>
      <c r="F63" s="29"/>
      <c r="G63" s="256" t="s">
        <v>193</v>
      </c>
      <c r="H63" s="257"/>
      <c r="I63" s="256" t="s">
        <v>186</v>
      </c>
      <c r="J63" s="257"/>
      <c r="K63" s="29">
        <v>0</v>
      </c>
      <c r="L63" s="30"/>
      <c r="M63" s="33">
        <v>4</v>
      </c>
      <c r="O63" s="254" t="str">
        <f>R9</f>
        <v>栃木ＳＣジュニア</v>
      </c>
      <c r="P63" s="255"/>
      <c r="Q63" s="256" t="s">
        <v>221</v>
      </c>
      <c r="R63" s="257"/>
      <c r="S63" s="32"/>
      <c r="T63" s="29"/>
      <c r="U63" s="289" t="s">
        <v>200</v>
      </c>
      <c r="V63" s="290"/>
      <c r="W63" s="256" t="s">
        <v>201</v>
      </c>
      <c r="X63" s="257"/>
      <c r="Y63" s="29">
        <v>9</v>
      </c>
      <c r="Z63" s="30"/>
      <c r="AA63" s="33">
        <v>1</v>
      </c>
    </row>
    <row r="64" spans="1:27" ht="33.75" customHeight="1">
      <c r="A64" s="254" t="str">
        <f>H9</f>
        <v>ＪＦＣアミスタ市貝</v>
      </c>
      <c r="B64" s="255"/>
      <c r="C64" s="256" t="s">
        <v>174</v>
      </c>
      <c r="D64" s="257"/>
      <c r="E64" s="256" t="s">
        <v>194</v>
      </c>
      <c r="F64" s="257"/>
      <c r="G64" s="3"/>
      <c r="H64" s="10"/>
      <c r="I64" s="256" t="s">
        <v>190</v>
      </c>
      <c r="J64" s="257"/>
      <c r="K64" s="10">
        <v>6</v>
      </c>
      <c r="L64" s="33"/>
      <c r="M64" s="30">
        <v>2</v>
      </c>
      <c r="O64" s="254" t="str">
        <f>U9</f>
        <v>Tukinokizawa．FC</v>
      </c>
      <c r="P64" s="255"/>
      <c r="Q64" s="256" t="s">
        <v>171</v>
      </c>
      <c r="R64" s="257"/>
      <c r="S64" s="289" t="s">
        <v>202</v>
      </c>
      <c r="T64" s="290"/>
      <c r="U64" s="3"/>
      <c r="V64" s="10"/>
      <c r="W64" s="256" t="s">
        <v>203</v>
      </c>
      <c r="X64" s="257"/>
      <c r="Y64" s="10">
        <v>0</v>
      </c>
      <c r="Z64" s="33"/>
      <c r="AA64" s="30">
        <v>4</v>
      </c>
    </row>
    <row r="65" spans="1:27" ht="33.75" customHeight="1">
      <c r="A65" s="254" t="str">
        <f>K9</f>
        <v>壬生ＦＣユナイテッド</v>
      </c>
      <c r="B65" s="255"/>
      <c r="C65" s="256" t="s">
        <v>195</v>
      </c>
      <c r="D65" s="257"/>
      <c r="E65" s="256" t="s">
        <v>196</v>
      </c>
      <c r="F65" s="257"/>
      <c r="G65" s="256" t="s">
        <v>197</v>
      </c>
      <c r="H65" s="257"/>
      <c r="I65" s="28"/>
      <c r="J65" s="29"/>
      <c r="K65" s="29">
        <v>3</v>
      </c>
      <c r="L65" s="30"/>
      <c r="M65" s="31">
        <v>3</v>
      </c>
      <c r="O65" s="254" t="str">
        <f>X9</f>
        <v>Ｆ.Ｃ.栃木ジュニア</v>
      </c>
      <c r="P65" s="255"/>
      <c r="Q65" s="256" t="s">
        <v>204</v>
      </c>
      <c r="R65" s="257"/>
      <c r="S65" s="256" t="s">
        <v>205</v>
      </c>
      <c r="T65" s="257"/>
      <c r="U65" s="256" t="s">
        <v>206</v>
      </c>
      <c r="V65" s="257"/>
      <c r="W65" s="28"/>
      <c r="X65" s="29"/>
      <c r="Y65" s="29">
        <v>4</v>
      </c>
      <c r="Z65" s="30">
        <v>-2</v>
      </c>
      <c r="AA65" s="31">
        <v>2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AA64" sqref="AA64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52"/>
      <c r="P1" s="252"/>
      <c r="Q1" s="252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6" t="str">
        <f>'組み合わせ'!AJ66</f>
        <v>下野市別処山公園ＡＢ</v>
      </c>
      <c r="F3" s="6"/>
      <c r="G3" s="6"/>
      <c r="H3" s="6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31</v>
      </c>
      <c r="G4" s="252"/>
      <c r="H4" s="6"/>
      <c r="O4" s="7"/>
      <c r="P4" s="7"/>
      <c r="Q4" s="7"/>
      <c r="R4" s="8"/>
      <c r="S4" s="252" t="s">
        <v>32</v>
      </c>
      <c r="T4" s="252"/>
      <c r="U4" s="8"/>
      <c r="V4" s="8"/>
      <c r="W4" s="8"/>
    </row>
    <row r="5" spans="1:25" ht="21.75" thickBot="1">
      <c r="A5" s="1"/>
      <c r="B5" s="3"/>
      <c r="C5" s="118"/>
      <c r="D5" s="118"/>
      <c r="E5" s="121"/>
      <c r="F5" s="122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16"/>
      <c r="T5" s="117"/>
      <c r="U5" s="118"/>
      <c r="V5" s="2"/>
      <c r="W5" s="2"/>
      <c r="X5" s="2"/>
      <c r="Y5" s="1"/>
    </row>
    <row r="6" spans="1:25" ht="21.75" thickTop="1">
      <c r="A6" s="1"/>
      <c r="B6" s="120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19"/>
      <c r="V6" s="3"/>
      <c r="W6" s="3"/>
      <c r="X6" s="3"/>
      <c r="Y6" s="4"/>
    </row>
    <row r="7" spans="1:25" ht="21">
      <c r="A7" s="1"/>
      <c r="B7" s="12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20"/>
      <c r="V7" s="14"/>
      <c r="W7" s="14"/>
      <c r="X7" s="1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79" t="str">
        <f>'組み合わせ'!AF82</f>
        <v>三島ＦＣ</v>
      </c>
      <c r="C9" s="279"/>
      <c r="D9" s="114"/>
      <c r="E9" s="278" t="str">
        <f>'組み合わせ'!AF80</f>
        <v>国分寺ＳＣ</v>
      </c>
      <c r="F9" s="278"/>
      <c r="G9" s="39"/>
      <c r="H9" s="278" t="str">
        <f>'組み合わせ'!AF78</f>
        <v>ＦＣグランディール</v>
      </c>
      <c r="I9" s="278"/>
      <c r="J9" s="39"/>
      <c r="K9" s="278" t="str">
        <f>'組み合わせ'!AF76</f>
        <v>高根沢西ＦＣ</v>
      </c>
      <c r="L9" s="278"/>
      <c r="M9" s="39"/>
      <c r="N9" s="39"/>
      <c r="O9" s="285" t="str">
        <f>'組み合わせ'!AF72</f>
        <v>ＦＣ朱雀</v>
      </c>
      <c r="P9" s="285"/>
      <c r="Q9" s="39"/>
      <c r="R9" s="285" t="str">
        <f>'組み合わせ'!AF70</f>
        <v>ＦＣエルソレオ日光</v>
      </c>
      <c r="S9" s="285"/>
      <c r="T9" s="39"/>
      <c r="U9" s="279" t="str">
        <f>'組み合わせ'!AF68</f>
        <v>東那須野ＦＣフェニックス</v>
      </c>
      <c r="V9" s="279"/>
      <c r="W9" s="39"/>
      <c r="X9" s="278" t="str">
        <f>'組み合わせ'!AF66</f>
        <v>リフレＳＣ</v>
      </c>
      <c r="Y9" s="278"/>
    </row>
    <row r="10" spans="1:25" ht="21">
      <c r="A10" s="1"/>
      <c r="B10" s="279"/>
      <c r="C10" s="279"/>
      <c r="D10" s="114"/>
      <c r="E10" s="278"/>
      <c r="F10" s="278"/>
      <c r="G10" s="39"/>
      <c r="H10" s="278"/>
      <c r="I10" s="278"/>
      <c r="J10" s="39"/>
      <c r="K10" s="278"/>
      <c r="L10" s="278"/>
      <c r="M10" s="39"/>
      <c r="N10" s="39"/>
      <c r="O10" s="285"/>
      <c r="P10" s="285"/>
      <c r="Q10" s="39"/>
      <c r="R10" s="285"/>
      <c r="S10" s="285"/>
      <c r="T10" s="39"/>
      <c r="U10" s="279"/>
      <c r="V10" s="279"/>
      <c r="W10" s="39"/>
      <c r="X10" s="278"/>
      <c r="Y10" s="278"/>
    </row>
    <row r="11" spans="1:25" ht="21">
      <c r="A11" s="1"/>
      <c r="B11" s="279"/>
      <c r="C11" s="279"/>
      <c r="D11" s="114"/>
      <c r="E11" s="278"/>
      <c r="F11" s="278"/>
      <c r="G11" s="39"/>
      <c r="H11" s="278"/>
      <c r="I11" s="278"/>
      <c r="J11" s="39"/>
      <c r="K11" s="278"/>
      <c r="L11" s="278"/>
      <c r="M11" s="39"/>
      <c r="N11" s="39"/>
      <c r="O11" s="285"/>
      <c r="P11" s="285"/>
      <c r="Q11" s="39"/>
      <c r="R11" s="285"/>
      <c r="S11" s="285"/>
      <c r="T11" s="39"/>
      <c r="U11" s="279"/>
      <c r="V11" s="279"/>
      <c r="W11" s="39"/>
      <c r="X11" s="278"/>
      <c r="Y11" s="278"/>
    </row>
    <row r="12" spans="1:25" ht="21">
      <c r="A12" s="1"/>
      <c r="B12" s="279"/>
      <c r="C12" s="279"/>
      <c r="D12" s="114"/>
      <c r="E12" s="278"/>
      <c r="F12" s="278"/>
      <c r="G12" s="39"/>
      <c r="H12" s="278"/>
      <c r="I12" s="278"/>
      <c r="J12" s="39"/>
      <c r="K12" s="278"/>
      <c r="L12" s="278"/>
      <c r="M12" s="39"/>
      <c r="N12" s="39"/>
      <c r="O12" s="285"/>
      <c r="P12" s="285"/>
      <c r="Q12" s="39"/>
      <c r="R12" s="285"/>
      <c r="S12" s="285"/>
      <c r="T12" s="39"/>
      <c r="U12" s="279"/>
      <c r="V12" s="279"/>
      <c r="W12" s="39"/>
      <c r="X12" s="278"/>
      <c r="Y12" s="278"/>
    </row>
    <row r="13" spans="1:25" ht="21">
      <c r="A13" s="1"/>
      <c r="B13" s="279"/>
      <c r="C13" s="279"/>
      <c r="D13" s="114"/>
      <c r="E13" s="278"/>
      <c r="F13" s="278"/>
      <c r="G13" s="39"/>
      <c r="H13" s="278"/>
      <c r="I13" s="278"/>
      <c r="J13" s="39"/>
      <c r="K13" s="278"/>
      <c r="L13" s="278"/>
      <c r="M13" s="39"/>
      <c r="N13" s="39"/>
      <c r="O13" s="285"/>
      <c r="P13" s="285"/>
      <c r="Q13" s="39"/>
      <c r="R13" s="285"/>
      <c r="S13" s="285"/>
      <c r="T13" s="39"/>
      <c r="U13" s="279"/>
      <c r="V13" s="279"/>
      <c r="W13" s="39"/>
      <c r="X13" s="278"/>
      <c r="Y13" s="278"/>
    </row>
    <row r="14" spans="1:25" ht="21">
      <c r="A14" s="1"/>
      <c r="B14" s="279"/>
      <c r="C14" s="279"/>
      <c r="D14" s="114"/>
      <c r="E14" s="278"/>
      <c r="F14" s="278"/>
      <c r="G14" s="39"/>
      <c r="H14" s="278"/>
      <c r="I14" s="278"/>
      <c r="J14" s="39"/>
      <c r="K14" s="278"/>
      <c r="L14" s="278"/>
      <c r="M14" s="39"/>
      <c r="N14" s="39"/>
      <c r="O14" s="285"/>
      <c r="P14" s="285"/>
      <c r="Q14" s="39"/>
      <c r="R14" s="285"/>
      <c r="S14" s="285"/>
      <c r="T14" s="39"/>
      <c r="U14" s="279"/>
      <c r="V14" s="279"/>
      <c r="W14" s="39"/>
      <c r="X14" s="278"/>
      <c r="Y14" s="278"/>
    </row>
    <row r="15" spans="1:25" ht="21">
      <c r="A15" s="1"/>
      <c r="B15" s="279"/>
      <c r="C15" s="279"/>
      <c r="D15" s="114"/>
      <c r="E15" s="278"/>
      <c r="F15" s="278"/>
      <c r="G15" s="39"/>
      <c r="H15" s="278"/>
      <c r="I15" s="278"/>
      <c r="J15" s="39"/>
      <c r="K15" s="278"/>
      <c r="L15" s="278"/>
      <c r="M15" s="39"/>
      <c r="N15" s="39"/>
      <c r="O15" s="285"/>
      <c r="P15" s="285"/>
      <c r="Q15" s="39"/>
      <c r="R15" s="285"/>
      <c r="S15" s="285"/>
      <c r="T15" s="39"/>
      <c r="U15" s="279"/>
      <c r="V15" s="279"/>
      <c r="W15" s="39"/>
      <c r="X15" s="278"/>
      <c r="Y15" s="278"/>
    </row>
    <row r="16" spans="1:25" ht="21">
      <c r="A16" s="1"/>
      <c r="B16" s="279"/>
      <c r="C16" s="279"/>
      <c r="D16" s="114"/>
      <c r="E16" s="278"/>
      <c r="F16" s="278"/>
      <c r="G16" s="39"/>
      <c r="H16" s="278"/>
      <c r="I16" s="278"/>
      <c r="J16" s="39"/>
      <c r="K16" s="278"/>
      <c r="L16" s="278"/>
      <c r="M16" s="39"/>
      <c r="N16" s="39"/>
      <c r="O16" s="285"/>
      <c r="P16" s="285"/>
      <c r="Q16" s="39"/>
      <c r="R16" s="285"/>
      <c r="S16" s="285"/>
      <c r="T16" s="39"/>
      <c r="U16" s="279"/>
      <c r="V16" s="279"/>
      <c r="W16" s="39"/>
      <c r="X16" s="278"/>
      <c r="Y16" s="278"/>
    </row>
    <row r="17" spans="1:25" ht="21">
      <c r="A17" s="1"/>
      <c r="B17" s="279"/>
      <c r="C17" s="279"/>
      <c r="D17" s="114"/>
      <c r="E17" s="278"/>
      <c r="F17" s="278"/>
      <c r="G17" s="39"/>
      <c r="H17" s="278"/>
      <c r="I17" s="278"/>
      <c r="J17" s="39"/>
      <c r="K17" s="278"/>
      <c r="L17" s="278"/>
      <c r="M17" s="39"/>
      <c r="N17" s="39"/>
      <c r="O17" s="285"/>
      <c r="P17" s="285"/>
      <c r="Q17" s="39"/>
      <c r="R17" s="285"/>
      <c r="S17" s="285"/>
      <c r="T17" s="39"/>
      <c r="U17" s="279"/>
      <c r="V17" s="279"/>
      <c r="W17" s="39"/>
      <c r="X17" s="278"/>
      <c r="Y17" s="278"/>
    </row>
    <row r="18" spans="1:25" ht="21">
      <c r="A18" s="1"/>
      <c r="B18" s="279"/>
      <c r="C18" s="279"/>
      <c r="D18" s="114"/>
      <c r="E18" s="278"/>
      <c r="F18" s="278"/>
      <c r="G18" s="39"/>
      <c r="H18" s="278"/>
      <c r="I18" s="278"/>
      <c r="J18" s="39"/>
      <c r="K18" s="278"/>
      <c r="L18" s="278"/>
      <c r="M18" s="39"/>
      <c r="N18" s="39"/>
      <c r="O18" s="285"/>
      <c r="P18" s="285"/>
      <c r="Q18" s="39"/>
      <c r="R18" s="285"/>
      <c r="S18" s="285"/>
      <c r="T18" s="39"/>
      <c r="U18" s="279"/>
      <c r="V18" s="279"/>
      <c r="W18" s="39"/>
      <c r="X18" s="278"/>
      <c r="Y18" s="278"/>
    </row>
    <row r="19" spans="1:25" ht="21">
      <c r="A19" s="1"/>
      <c r="B19" s="279"/>
      <c r="C19" s="279"/>
      <c r="D19" s="114"/>
      <c r="E19" s="278"/>
      <c r="F19" s="278"/>
      <c r="G19" s="39"/>
      <c r="H19" s="278"/>
      <c r="I19" s="278"/>
      <c r="J19" s="39"/>
      <c r="K19" s="278"/>
      <c r="L19" s="278"/>
      <c r="M19" s="39"/>
      <c r="N19" s="39"/>
      <c r="O19" s="285"/>
      <c r="P19" s="285"/>
      <c r="Q19" s="39"/>
      <c r="R19" s="285"/>
      <c r="S19" s="285"/>
      <c r="T19" s="39"/>
      <c r="U19" s="279"/>
      <c r="V19" s="279"/>
      <c r="W19" s="39"/>
      <c r="X19" s="278"/>
      <c r="Y19" s="27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5" t="str">
        <f>B9</f>
        <v>三島ＦＣ</v>
      </c>
      <c r="F22" s="275"/>
      <c r="G22" s="275"/>
      <c r="H22" s="275"/>
      <c r="I22" s="276">
        <f>K22+K23</f>
        <v>4</v>
      </c>
      <c r="J22" s="271" t="s">
        <v>11</v>
      </c>
      <c r="K22" s="1">
        <v>2</v>
      </c>
      <c r="L22" s="17" t="s">
        <v>12</v>
      </c>
      <c r="M22" s="23">
        <v>0</v>
      </c>
      <c r="N22" s="271" t="s">
        <v>13</v>
      </c>
      <c r="O22" s="272">
        <f>M22+M23</f>
        <v>0</v>
      </c>
      <c r="P22" s="273" t="str">
        <f>E9</f>
        <v>国分寺ＳＣ</v>
      </c>
      <c r="Q22" s="273"/>
      <c r="R22" s="273"/>
      <c r="S22" s="273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5"/>
      <c r="F23" s="275"/>
      <c r="G23" s="275"/>
      <c r="H23" s="275"/>
      <c r="I23" s="276"/>
      <c r="J23" s="271"/>
      <c r="K23" s="1">
        <v>2</v>
      </c>
      <c r="L23" s="17" t="s">
        <v>12</v>
      </c>
      <c r="M23" s="23">
        <v>0</v>
      </c>
      <c r="N23" s="271"/>
      <c r="O23" s="272"/>
      <c r="P23" s="273"/>
      <c r="Q23" s="273"/>
      <c r="R23" s="273"/>
      <c r="S23" s="273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5" t="str">
        <f>O9</f>
        <v>ＦＣ朱雀</v>
      </c>
      <c r="F25" s="275"/>
      <c r="G25" s="275"/>
      <c r="H25" s="275"/>
      <c r="I25" s="276">
        <f>K25+K26</f>
        <v>2</v>
      </c>
      <c r="J25" s="271" t="s">
        <v>11</v>
      </c>
      <c r="K25" s="1">
        <v>2</v>
      </c>
      <c r="L25" s="17" t="s">
        <v>12</v>
      </c>
      <c r="M25" s="23">
        <v>0</v>
      </c>
      <c r="N25" s="271" t="s">
        <v>13</v>
      </c>
      <c r="O25" s="272">
        <f>M25+M26</f>
        <v>0</v>
      </c>
      <c r="P25" s="273" t="str">
        <f>R9</f>
        <v>ＦＣエルソレオ日光</v>
      </c>
      <c r="Q25" s="273"/>
      <c r="R25" s="273"/>
      <c r="S25" s="273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5"/>
      <c r="F26" s="275"/>
      <c r="G26" s="275"/>
      <c r="H26" s="275"/>
      <c r="I26" s="276"/>
      <c r="J26" s="271"/>
      <c r="K26" s="1">
        <v>0</v>
      </c>
      <c r="L26" s="17" t="s">
        <v>12</v>
      </c>
      <c r="M26" s="23">
        <v>0</v>
      </c>
      <c r="N26" s="271"/>
      <c r="O26" s="272"/>
      <c r="P26" s="273"/>
      <c r="Q26" s="273"/>
      <c r="R26" s="273"/>
      <c r="S26" s="273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5" t="str">
        <f>B9</f>
        <v>三島ＦＣ</v>
      </c>
      <c r="F28" s="275"/>
      <c r="G28" s="275"/>
      <c r="H28" s="275"/>
      <c r="I28" s="276">
        <f>K28+K29</f>
        <v>3</v>
      </c>
      <c r="J28" s="271" t="s">
        <v>11</v>
      </c>
      <c r="K28" s="1">
        <v>1</v>
      </c>
      <c r="L28" s="17" t="s">
        <v>12</v>
      </c>
      <c r="M28" s="23">
        <v>0</v>
      </c>
      <c r="N28" s="271" t="s">
        <v>13</v>
      </c>
      <c r="O28" s="272">
        <f>M28+M29</f>
        <v>0</v>
      </c>
      <c r="P28" s="273" t="str">
        <f>H9</f>
        <v>ＦＣグランディール</v>
      </c>
      <c r="Q28" s="273"/>
      <c r="R28" s="273"/>
      <c r="S28" s="273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5"/>
      <c r="F29" s="275"/>
      <c r="G29" s="275"/>
      <c r="H29" s="275"/>
      <c r="I29" s="276"/>
      <c r="J29" s="271"/>
      <c r="K29" s="1">
        <v>2</v>
      </c>
      <c r="L29" s="17" t="s">
        <v>12</v>
      </c>
      <c r="M29" s="23">
        <v>0</v>
      </c>
      <c r="N29" s="271"/>
      <c r="O29" s="272"/>
      <c r="P29" s="273"/>
      <c r="Q29" s="273"/>
      <c r="R29" s="273"/>
      <c r="S29" s="273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3" t="str">
        <f>O9</f>
        <v>ＦＣ朱雀</v>
      </c>
      <c r="F31" s="273"/>
      <c r="G31" s="273"/>
      <c r="H31" s="273"/>
      <c r="I31" s="276">
        <f>K31+K32</f>
        <v>0</v>
      </c>
      <c r="J31" s="271" t="s">
        <v>11</v>
      </c>
      <c r="K31" s="1">
        <v>0</v>
      </c>
      <c r="L31" s="17" t="s">
        <v>12</v>
      </c>
      <c r="M31" s="23">
        <v>0</v>
      </c>
      <c r="N31" s="271" t="s">
        <v>13</v>
      </c>
      <c r="O31" s="272">
        <f>M31+M32</f>
        <v>1</v>
      </c>
      <c r="P31" s="275" t="str">
        <f>U9</f>
        <v>東那須野ＦＣフェニックス</v>
      </c>
      <c r="Q31" s="275"/>
      <c r="R31" s="275"/>
      <c r="S31" s="275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3"/>
      <c r="F32" s="273"/>
      <c r="G32" s="273"/>
      <c r="H32" s="273"/>
      <c r="I32" s="276"/>
      <c r="J32" s="271"/>
      <c r="K32" s="1">
        <v>0</v>
      </c>
      <c r="L32" s="17" t="s">
        <v>12</v>
      </c>
      <c r="M32" s="23">
        <v>1</v>
      </c>
      <c r="N32" s="271"/>
      <c r="O32" s="272"/>
      <c r="P32" s="275"/>
      <c r="Q32" s="275"/>
      <c r="R32" s="275"/>
      <c r="S32" s="275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5" t="str">
        <f>B9</f>
        <v>三島ＦＣ</v>
      </c>
      <c r="F34" s="275"/>
      <c r="G34" s="275"/>
      <c r="H34" s="275"/>
      <c r="I34" s="276">
        <f>K34+K35</f>
        <v>6</v>
      </c>
      <c r="J34" s="271" t="s">
        <v>11</v>
      </c>
      <c r="K34" s="1">
        <v>3</v>
      </c>
      <c r="L34" s="17" t="s">
        <v>12</v>
      </c>
      <c r="M34" s="23">
        <v>0</v>
      </c>
      <c r="N34" s="271" t="s">
        <v>13</v>
      </c>
      <c r="O34" s="272">
        <f>M34+M35</f>
        <v>0</v>
      </c>
      <c r="P34" s="277" t="str">
        <f>K9</f>
        <v>高根沢西ＦＣ</v>
      </c>
      <c r="Q34" s="277"/>
      <c r="R34" s="277"/>
      <c r="S34" s="277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5"/>
      <c r="F35" s="275"/>
      <c r="G35" s="275"/>
      <c r="H35" s="275"/>
      <c r="I35" s="276"/>
      <c r="J35" s="271"/>
      <c r="K35" s="1">
        <v>3</v>
      </c>
      <c r="L35" s="17" t="s">
        <v>12</v>
      </c>
      <c r="M35" s="23">
        <v>0</v>
      </c>
      <c r="N35" s="271"/>
      <c r="O35" s="272"/>
      <c r="P35" s="277"/>
      <c r="Q35" s="277"/>
      <c r="R35" s="277"/>
      <c r="S35" s="277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3" t="str">
        <f>O9</f>
        <v>ＦＣ朱雀</v>
      </c>
      <c r="F37" s="273"/>
      <c r="G37" s="273"/>
      <c r="H37" s="273"/>
      <c r="I37" s="276">
        <f>K37+K38</f>
        <v>0</v>
      </c>
      <c r="J37" s="271" t="s">
        <v>11</v>
      </c>
      <c r="K37" s="1">
        <v>0</v>
      </c>
      <c r="L37" s="17" t="s">
        <v>12</v>
      </c>
      <c r="M37" s="23">
        <v>0</v>
      </c>
      <c r="N37" s="271" t="s">
        <v>13</v>
      </c>
      <c r="O37" s="272">
        <f>M37+M38</f>
        <v>0</v>
      </c>
      <c r="P37" s="277" t="str">
        <f>X9</f>
        <v>リフレＳＣ</v>
      </c>
      <c r="Q37" s="277"/>
      <c r="R37" s="277"/>
      <c r="S37" s="277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3"/>
      <c r="F38" s="273"/>
      <c r="G38" s="273"/>
      <c r="H38" s="273"/>
      <c r="I38" s="276"/>
      <c r="J38" s="271"/>
      <c r="K38" s="1">
        <v>0</v>
      </c>
      <c r="L38" s="17" t="s">
        <v>12</v>
      </c>
      <c r="M38" s="23">
        <v>0</v>
      </c>
      <c r="N38" s="271"/>
      <c r="O38" s="272"/>
      <c r="P38" s="277"/>
      <c r="Q38" s="277"/>
      <c r="R38" s="277"/>
      <c r="S38" s="277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5" t="str">
        <f>H9</f>
        <v>ＦＣグランディール</v>
      </c>
      <c r="F41" s="275"/>
      <c r="G41" s="275"/>
      <c r="H41" s="275"/>
      <c r="I41" s="276">
        <f>K41+K42</f>
        <v>3</v>
      </c>
      <c r="J41" s="271" t="s">
        <v>11</v>
      </c>
      <c r="K41" s="1">
        <v>2</v>
      </c>
      <c r="L41" s="17" t="s">
        <v>12</v>
      </c>
      <c r="M41" s="23">
        <v>0</v>
      </c>
      <c r="N41" s="271" t="s">
        <v>13</v>
      </c>
      <c r="O41" s="272">
        <f>M41+M42</f>
        <v>0</v>
      </c>
      <c r="P41" s="277" t="str">
        <f>K9</f>
        <v>高根沢西ＦＣ</v>
      </c>
      <c r="Q41" s="277"/>
      <c r="R41" s="277"/>
      <c r="S41" s="277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5"/>
      <c r="F42" s="275"/>
      <c r="G42" s="275"/>
      <c r="H42" s="275"/>
      <c r="I42" s="276"/>
      <c r="J42" s="271"/>
      <c r="K42" s="1">
        <v>1</v>
      </c>
      <c r="L42" s="17" t="s">
        <v>12</v>
      </c>
      <c r="M42" s="23">
        <v>0</v>
      </c>
      <c r="N42" s="271"/>
      <c r="O42" s="272"/>
      <c r="P42" s="277"/>
      <c r="Q42" s="277"/>
      <c r="R42" s="277"/>
      <c r="S42" s="277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3" t="str">
        <f>U9</f>
        <v>東那須野ＦＣフェニックス</v>
      </c>
      <c r="F44" s="273"/>
      <c r="G44" s="273"/>
      <c r="H44" s="273"/>
      <c r="I44" s="276">
        <f>K44+K45</f>
        <v>1</v>
      </c>
      <c r="J44" s="271" t="s">
        <v>11</v>
      </c>
      <c r="K44" s="1">
        <v>0</v>
      </c>
      <c r="L44" s="17" t="s">
        <v>12</v>
      </c>
      <c r="M44" s="23">
        <v>0</v>
      </c>
      <c r="N44" s="271" t="s">
        <v>13</v>
      </c>
      <c r="O44" s="272">
        <f>M44+M45</f>
        <v>1</v>
      </c>
      <c r="P44" s="273" t="str">
        <f>X9</f>
        <v>リフレＳＣ</v>
      </c>
      <c r="Q44" s="273"/>
      <c r="R44" s="273"/>
      <c r="S44" s="273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3"/>
      <c r="F45" s="273"/>
      <c r="G45" s="273"/>
      <c r="H45" s="273"/>
      <c r="I45" s="276"/>
      <c r="J45" s="271"/>
      <c r="K45" s="1">
        <v>1</v>
      </c>
      <c r="L45" s="17" t="s">
        <v>12</v>
      </c>
      <c r="M45" s="23">
        <v>1</v>
      </c>
      <c r="N45" s="271"/>
      <c r="O45" s="272"/>
      <c r="P45" s="273"/>
      <c r="Q45" s="273"/>
      <c r="R45" s="273"/>
      <c r="S45" s="273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5" t="str">
        <f>E9</f>
        <v>国分寺ＳＣ</v>
      </c>
      <c r="F47" s="275"/>
      <c r="G47" s="275"/>
      <c r="H47" s="275"/>
      <c r="I47" s="276">
        <f>K47+K48</f>
        <v>1</v>
      </c>
      <c r="J47" s="271" t="s">
        <v>11</v>
      </c>
      <c r="K47" s="1">
        <v>0</v>
      </c>
      <c r="L47" s="17" t="s">
        <v>12</v>
      </c>
      <c r="M47" s="23">
        <v>0</v>
      </c>
      <c r="N47" s="271" t="s">
        <v>13</v>
      </c>
      <c r="O47" s="272">
        <f>M47+M48</f>
        <v>0</v>
      </c>
      <c r="P47" s="273" t="str">
        <f>K9</f>
        <v>高根沢西ＦＣ</v>
      </c>
      <c r="Q47" s="273"/>
      <c r="R47" s="273"/>
      <c r="S47" s="273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5"/>
      <c r="F48" s="275"/>
      <c r="G48" s="275"/>
      <c r="H48" s="275"/>
      <c r="I48" s="276"/>
      <c r="J48" s="271"/>
      <c r="K48" s="1">
        <v>1</v>
      </c>
      <c r="L48" s="17" t="s">
        <v>12</v>
      </c>
      <c r="M48" s="23">
        <v>0</v>
      </c>
      <c r="N48" s="271"/>
      <c r="O48" s="272"/>
      <c r="P48" s="273"/>
      <c r="Q48" s="273"/>
      <c r="R48" s="273"/>
      <c r="S48" s="273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3" t="str">
        <f>R9</f>
        <v>ＦＣエルソレオ日光</v>
      </c>
      <c r="F50" s="273"/>
      <c r="G50" s="273"/>
      <c r="H50" s="273"/>
      <c r="I50" s="276">
        <f>K50+K51</f>
        <v>0</v>
      </c>
      <c r="J50" s="271" t="s">
        <v>11</v>
      </c>
      <c r="K50" s="1">
        <v>0</v>
      </c>
      <c r="L50" s="17" t="s">
        <v>12</v>
      </c>
      <c r="M50" s="23">
        <v>1</v>
      </c>
      <c r="N50" s="271" t="s">
        <v>13</v>
      </c>
      <c r="O50" s="272">
        <f>M50+M51</f>
        <v>2</v>
      </c>
      <c r="P50" s="275" t="str">
        <f>X9</f>
        <v>リフレＳＣ</v>
      </c>
      <c r="Q50" s="275"/>
      <c r="R50" s="275"/>
      <c r="S50" s="275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3"/>
      <c r="F51" s="273"/>
      <c r="G51" s="273"/>
      <c r="H51" s="273"/>
      <c r="I51" s="276"/>
      <c r="J51" s="271"/>
      <c r="K51" s="1">
        <v>0</v>
      </c>
      <c r="L51" s="17" t="s">
        <v>12</v>
      </c>
      <c r="M51" s="23">
        <v>1</v>
      </c>
      <c r="N51" s="271"/>
      <c r="O51" s="272"/>
      <c r="P51" s="275"/>
      <c r="Q51" s="275"/>
      <c r="R51" s="275"/>
      <c r="S51" s="275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5" t="str">
        <f>E9</f>
        <v>国分寺ＳＣ</v>
      </c>
      <c r="F53" s="275"/>
      <c r="G53" s="275"/>
      <c r="H53" s="275"/>
      <c r="I53" s="276">
        <f>K53+K54</f>
        <v>1</v>
      </c>
      <c r="J53" s="271" t="s">
        <v>11</v>
      </c>
      <c r="K53" s="1">
        <v>0</v>
      </c>
      <c r="L53" s="17" t="s">
        <v>12</v>
      </c>
      <c r="M53" s="23">
        <v>0</v>
      </c>
      <c r="N53" s="271" t="s">
        <v>13</v>
      </c>
      <c r="O53" s="272">
        <f>M53+M54</f>
        <v>0</v>
      </c>
      <c r="P53" s="273" t="str">
        <f>H9</f>
        <v>ＦＣグランディール</v>
      </c>
      <c r="Q53" s="273"/>
      <c r="R53" s="273"/>
      <c r="S53" s="273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5"/>
      <c r="F54" s="275"/>
      <c r="G54" s="275"/>
      <c r="H54" s="275"/>
      <c r="I54" s="276"/>
      <c r="J54" s="271"/>
      <c r="K54" s="1">
        <v>1</v>
      </c>
      <c r="L54" s="17" t="s">
        <v>12</v>
      </c>
      <c r="M54" s="23">
        <v>0</v>
      </c>
      <c r="N54" s="271"/>
      <c r="O54" s="272"/>
      <c r="P54" s="273"/>
      <c r="Q54" s="273"/>
      <c r="R54" s="273"/>
      <c r="S54" s="273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3" t="str">
        <f>R9</f>
        <v>ＦＣエルソレオ日光</v>
      </c>
      <c r="F56" s="273"/>
      <c r="G56" s="273"/>
      <c r="H56" s="273"/>
      <c r="I56" s="276">
        <f>K56+K57</f>
        <v>0</v>
      </c>
      <c r="J56" s="271" t="s">
        <v>11</v>
      </c>
      <c r="K56" s="1">
        <v>0</v>
      </c>
      <c r="L56" s="17" t="s">
        <v>12</v>
      </c>
      <c r="M56" s="23">
        <v>0</v>
      </c>
      <c r="N56" s="271" t="s">
        <v>13</v>
      </c>
      <c r="O56" s="272">
        <f>M56+M57</f>
        <v>1</v>
      </c>
      <c r="P56" s="275" t="str">
        <f>U9</f>
        <v>東那須野ＦＣフェニックス</v>
      </c>
      <c r="Q56" s="275"/>
      <c r="R56" s="275"/>
      <c r="S56" s="275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3"/>
      <c r="F57" s="273"/>
      <c r="G57" s="273"/>
      <c r="H57" s="273"/>
      <c r="I57" s="276"/>
      <c r="J57" s="271"/>
      <c r="K57" s="1">
        <v>0</v>
      </c>
      <c r="L57" s="17" t="s">
        <v>12</v>
      </c>
      <c r="M57" s="23">
        <v>1</v>
      </c>
      <c r="N57" s="271"/>
      <c r="O57" s="272"/>
      <c r="P57" s="275"/>
      <c r="Q57" s="275"/>
      <c r="R57" s="275"/>
      <c r="S57" s="275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43</v>
      </c>
      <c r="B60" s="268"/>
      <c r="C60" s="262" t="str">
        <f>A62</f>
        <v>三島ＦＣ</v>
      </c>
      <c r="D60" s="263"/>
      <c r="E60" s="262" t="str">
        <f>A63</f>
        <v>国分寺ＳＣ</v>
      </c>
      <c r="F60" s="263"/>
      <c r="G60" s="262" t="str">
        <f>A64</f>
        <v>ＦＣグランディール</v>
      </c>
      <c r="H60" s="263"/>
      <c r="I60" s="262" t="str">
        <f>A65</f>
        <v>高根沢西ＦＣ</v>
      </c>
      <c r="J60" s="263"/>
      <c r="K60" s="258" t="s">
        <v>1</v>
      </c>
      <c r="L60" s="260" t="s">
        <v>2</v>
      </c>
      <c r="M60" s="258" t="s">
        <v>3</v>
      </c>
      <c r="O60" s="267" t="s">
        <v>44</v>
      </c>
      <c r="P60" s="268"/>
      <c r="Q60" s="262" t="str">
        <f>O9</f>
        <v>ＦＣ朱雀</v>
      </c>
      <c r="R60" s="263"/>
      <c r="S60" s="262" t="str">
        <f>R9</f>
        <v>ＦＣエルソレオ日光</v>
      </c>
      <c r="T60" s="263"/>
      <c r="U60" s="262" t="str">
        <f>U9</f>
        <v>東那須野ＦＣフェニックス</v>
      </c>
      <c r="V60" s="263"/>
      <c r="W60" s="262" t="str">
        <f>X9</f>
        <v>リフレＳＣ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三島ＦＣ</v>
      </c>
      <c r="B62" s="255"/>
      <c r="C62" s="28"/>
      <c r="D62" s="29"/>
      <c r="E62" s="256" t="s">
        <v>235</v>
      </c>
      <c r="F62" s="257"/>
      <c r="G62" s="256" t="s">
        <v>236</v>
      </c>
      <c r="H62" s="257"/>
      <c r="I62" s="256" t="s">
        <v>219</v>
      </c>
      <c r="J62" s="257"/>
      <c r="K62" s="29">
        <v>9</v>
      </c>
      <c r="L62" s="30"/>
      <c r="M62" s="31">
        <v>1</v>
      </c>
      <c r="O62" s="254" t="str">
        <f>O9</f>
        <v>ＦＣ朱雀</v>
      </c>
      <c r="P62" s="255"/>
      <c r="Q62" s="28"/>
      <c r="R62" s="29"/>
      <c r="S62" s="256" t="s">
        <v>196</v>
      </c>
      <c r="T62" s="257"/>
      <c r="U62" s="256" t="s">
        <v>197</v>
      </c>
      <c r="V62" s="257"/>
      <c r="W62" s="256" t="s">
        <v>238</v>
      </c>
      <c r="X62" s="257"/>
      <c r="Y62" s="29">
        <v>4</v>
      </c>
      <c r="Z62" s="30"/>
      <c r="AA62" s="31">
        <v>3</v>
      </c>
    </row>
    <row r="63" spans="1:27" ht="33.75" customHeight="1">
      <c r="A63" s="254" t="str">
        <f>E9</f>
        <v>国分寺ＳＣ</v>
      </c>
      <c r="B63" s="255"/>
      <c r="C63" s="256" t="s">
        <v>195</v>
      </c>
      <c r="D63" s="257"/>
      <c r="E63" s="32"/>
      <c r="F63" s="29"/>
      <c r="G63" s="256" t="s">
        <v>178</v>
      </c>
      <c r="H63" s="257"/>
      <c r="I63" s="256" t="s">
        <v>190</v>
      </c>
      <c r="J63" s="257"/>
      <c r="K63" s="29">
        <v>6</v>
      </c>
      <c r="L63" s="30"/>
      <c r="M63" s="33">
        <v>2</v>
      </c>
      <c r="O63" s="254" t="str">
        <f>R9</f>
        <v>ＦＣエルソレオ日光</v>
      </c>
      <c r="P63" s="255"/>
      <c r="Q63" s="256" t="s">
        <v>186</v>
      </c>
      <c r="R63" s="257"/>
      <c r="S63" s="32"/>
      <c r="T63" s="29"/>
      <c r="U63" s="256" t="s">
        <v>225</v>
      </c>
      <c r="V63" s="257"/>
      <c r="W63" s="256" t="s">
        <v>186</v>
      </c>
      <c r="X63" s="257"/>
      <c r="Y63" s="29">
        <v>0</v>
      </c>
      <c r="Z63" s="30"/>
      <c r="AA63" s="33">
        <v>4</v>
      </c>
    </row>
    <row r="64" spans="1:27" ht="33.75" customHeight="1">
      <c r="A64" s="254" t="str">
        <f>H9</f>
        <v>ＦＣグランディール</v>
      </c>
      <c r="B64" s="255"/>
      <c r="C64" s="256" t="s">
        <v>184</v>
      </c>
      <c r="D64" s="257"/>
      <c r="E64" s="256" t="s">
        <v>174</v>
      </c>
      <c r="F64" s="257"/>
      <c r="G64" s="3"/>
      <c r="H64" s="10"/>
      <c r="I64" s="256" t="s">
        <v>236</v>
      </c>
      <c r="J64" s="257"/>
      <c r="K64" s="10">
        <v>3</v>
      </c>
      <c r="L64" s="33"/>
      <c r="M64" s="30">
        <v>3</v>
      </c>
      <c r="O64" s="254" t="str">
        <f>U9</f>
        <v>東那須野ＦＣフェニックス</v>
      </c>
      <c r="P64" s="255"/>
      <c r="Q64" s="256" t="s">
        <v>190</v>
      </c>
      <c r="R64" s="257"/>
      <c r="S64" s="256" t="s">
        <v>178</v>
      </c>
      <c r="T64" s="257"/>
      <c r="U64" s="3"/>
      <c r="V64" s="10"/>
      <c r="W64" s="256" t="s">
        <v>218</v>
      </c>
      <c r="X64" s="257"/>
      <c r="Y64" s="10">
        <v>7</v>
      </c>
      <c r="Z64" s="33"/>
      <c r="AA64" s="30">
        <v>1</v>
      </c>
    </row>
    <row r="65" spans="1:27" ht="33.75" customHeight="1">
      <c r="A65" s="254" t="str">
        <f>K9</f>
        <v>高根沢西ＦＣ</v>
      </c>
      <c r="B65" s="255"/>
      <c r="C65" s="256" t="s">
        <v>237</v>
      </c>
      <c r="D65" s="257"/>
      <c r="E65" s="256" t="s">
        <v>225</v>
      </c>
      <c r="F65" s="257"/>
      <c r="G65" s="256" t="s">
        <v>184</v>
      </c>
      <c r="H65" s="257"/>
      <c r="I65" s="28"/>
      <c r="J65" s="29"/>
      <c r="K65" s="29">
        <v>0</v>
      </c>
      <c r="L65" s="30"/>
      <c r="M65" s="31">
        <v>4</v>
      </c>
      <c r="O65" s="254" t="str">
        <f>X9</f>
        <v>リフレＳＣ</v>
      </c>
      <c r="P65" s="255"/>
      <c r="Q65" s="256" t="s">
        <v>239</v>
      </c>
      <c r="R65" s="257"/>
      <c r="S65" s="256" t="s">
        <v>206</v>
      </c>
      <c r="T65" s="257"/>
      <c r="U65" s="256" t="s">
        <v>218</v>
      </c>
      <c r="V65" s="257"/>
      <c r="W65" s="28"/>
      <c r="X65" s="29"/>
      <c r="Y65" s="29">
        <v>5</v>
      </c>
      <c r="Z65" s="30"/>
      <c r="AA65" s="31">
        <v>2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M25" sqref="M25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52"/>
      <c r="P1" s="252"/>
      <c r="Q1" s="252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6" t="str">
        <f>'組み合わせ'!AJ46</f>
        <v>足利市五十部グランドＡＢ</v>
      </c>
      <c r="F3" s="6"/>
      <c r="G3" s="6"/>
      <c r="H3" s="6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75</v>
      </c>
      <c r="G4" s="252"/>
      <c r="H4" s="6"/>
      <c r="O4" s="7"/>
      <c r="P4" s="7"/>
      <c r="Q4" s="7"/>
      <c r="R4" s="8"/>
      <c r="S4" s="252" t="s">
        <v>76</v>
      </c>
      <c r="T4" s="25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2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16"/>
      <c r="T5" s="117"/>
      <c r="U5" s="118"/>
      <c r="V5" s="118"/>
      <c r="W5" s="118"/>
      <c r="X5" s="118"/>
      <c r="Y5" s="1"/>
    </row>
    <row r="6" spans="1:25" ht="21.75" thickTop="1">
      <c r="A6" s="1"/>
      <c r="B6" s="10"/>
      <c r="C6" s="4"/>
      <c r="D6" s="3"/>
      <c r="E6" s="124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19"/>
      <c r="Y6" s="3"/>
    </row>
    <row r="7" spans="1:25" ht="21">
      <c r="A7" s="1"/>
      <c r="B7" s="10"/>
      <c r="C7" s="1"/>
      <c r="D7" s="1"/>
      <c r="E7" s="120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2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78" t="str">
        <f>'組み合わせ'!AF62</f>
        <v>横川中央サッカークラブ</v>
      </c>
      <c r="C9" s="278"/>
      <c r="D9" s="114"/>
      <c r="E9" s="279" t="str">
        <f>'組み合わせ'!AF60</f>
        <v>ＪＦＣファイターズ</v>
      </c>
      <c r="F9" s="279"/>
      <c r="G9" s="39"/>
      <c r="H9" s="278" t="str">
        <f>'組み合わせ'!AF58</f>
        <v>ＦＣあわのレジェンド</v>
      </c>
      <c r="I9" s="278"/>
      <c r="J9" s="39"/>
      <c r="K9" s="278" t="str">
        <f>'組み合わせ'!AF56</f>
        <v>壬生町ＪＳＣ</v>
      </c>
      <c r="L9" s="278"/>
      <c r="M9" s="39"/>
      <c r="N9" s="39"/>
      <c r="O9" s="285" t="str">
        <f>'組み合わせ'!AF52</f>
        <v>ＦＣ西那須２１アストロ</v>
      </c>
      <c r="P9" s="285"/>
      <c r="Q9" s="39"/>
      <c r="R9" s="285" t="str">
        <f>'組み合わせ'!AF50</f>
        <v>足利ＴＲＶ．ロッソ</v>
      </c>
      <c r="S9" s="285"/>
      <c r="T9" s="39"/>
      <c r="U9" s="278" t="str">
        <f>'組み合わせ'!AF48</f>
        <v>モランゴＵ１１</v>
      </c>
      <c r="V9" s="278"/>
      <c r="W9" s="39"/>
      <c r="X9" s="279" t="str">
        <f>'組み合わせ'!AF46</f>
        <v>ＦＣ Ｂｏａ Ｓｏｒｔｅ</v>
      </c>
      <c r="Y9" s="279"/>
    </row>
    <row r="10" spans="1:25" ht="21">
      <c r="A10" s="1"/>
      <c r="B10" s="278"/>
      <c r="C10" s="278"/>
      <c r="D10" s="114"/>
      <c r="E10" s="279"/>
      <c r="F10" s="279"/>
      <c r="G10" s="39"/>
      <c r="H10" s="278"/>
      <c r="I10" s="278"/>
      <c r="J10" s="39"/>
      <c r="K10" s="278"/>
      <c r="L10" s="278"/>
      <c r="M10" s="39"/>
      <c r="N10" s="39"/>
      <c r="O10" s="285"/>
      <c r="P10" s="285"/>
      <c r="Q10" s="39"/>
      <c r="R10" s="285"/>
      <c r="S10" s="285"/>
      <c r="T10" s="39"/>
      <c r="U10" s="278"/>
      <c r="V10" s="278"/>
      <c r="W10" s="39"/>
      <c r="X10" s="279"/>
      <c r="Y10" s="279"/>
    </row>
    <row r="11" spans="1:25" ht="21">
      <c r="A11" s="1"/>
      <c r="B11" s="278"/>
      <c r="C11" s="278"/>
      <c r="D11" s="114"/>
      <c r="E11" s="279"/>
      <c r="F11" s="279"/>
      <c r="G11" s="39"/>
      <c r="H11" s="278"/>
      <c r="I11" s="278"/>
      <c r="J11" s="39"/>
      <c r="K11" s="278"/>
      <c r="L11" s="278"/>
      <c r="M11" s="39"/>
      <c r="N11" s="39"/>
      <c r="O11" s="285"/>
      <c r="P11" s="285"/>
      <c r="Q11" s="39"/>
      <c r="R11" s="285"/>
      <c r="S11" s="285"/>
      <c r="T11" s="39"/>
      <c r="U11" s="278"/>
      <c r="V11" s="278"/>
      <c r="W11" s="39"/>
      <c r="X11" s="279"/>
      <c r="Y11" s="279"/>
    </row>
    <row r="12" spans="1:25" ht="21">
      <c r="A12" s="1"/>
      <c r="B12" s="278"/>
      <c r="C12" s="278"/>
      <c r="D12" s="114"/>
      <c r="E12" s="279"/>
      <c r="F12" s="279"/>
      <c r="G12" s="39"/>
      <c r="H12" s="278"/>
      <c r="I12" s="278"/>
      <c r="J12" s="39"/>
      <c r="K12" s="278"/>
      <c r="L12" s="278"/>
      <c r="M12" s="39"/>
      <c r="N12" s="39"/>
      <c r="O12" s="285"/>
      <c r="P12" s="285"/>
      <c r="Q12" s="39"/>
      <c r="R12" s="285"/>
      <c r="S12" s="285"/>
      <c r="T12" s="39"/>
      <c r="U12" s="278"/>
      <c r="V12" s="278"/>
      <c r="W12" s="39"/>
      <c r="X12" s="279"/>
      <c r="Y12" s="279"/>
    </row>
    <row r="13" spans="1:25" ht="21">
      <c r="A13" s="1"/>
      <c r="B13" s="278"/>
      <c r="C13" s="278"/>
      <c r="D13" s="114"/>
      <c r="E13" s="279"/>
      <c r="F13" s="279"/>
      <c r="G13" s="39"/>
      <c r="H13" s="278"/>
      <c r="I13" s="278"/>
      <c r="J13" s="39"/>
      <c r="K13" s="278"/>
      <c r="L13" s="278"/>
      <c r="M13" s="39"/>
      <c r="N13" s="39"/>
      <c r="O13" s="285"/>
      <c r="P13" s="285"/>
      <c r="Q13" s="39"/>
      <c r="R13" s="285"/>
      <c r="S13" s="285"/>
      <c r="T13" s="39"/>
      <c r="U13" s="278"/>
      <c r="V13" s="278"/>
      <c r="W13" s="39"/>
      <c r="X13" s="279"/>
      <c r="Y13" s="279"/>
    </row>
    <row r="14" spans="1:25" ht="21">
      <c r="A14" s="1"/>
      <c r="B14" s="278"/>
      <c r="C14" s="278"/>
      <c r="D14" s="114"/>
      <c r="E14" s="279"/>
      <c r="F14" s="279"/>
      <c r="G14" s="39"/>
      <c r="H14" s="278"/>
      <c r="I14" s="278"/>
      <c r="J14" s="39"/>
      <c r="K14" s="278"/>
      <c r="L14" s="278"/>
      <c r="M14" s="39"/>
      <c r="N14" s="39"/>
      <c r="O14" s="285"/>
      <c r="P14" s="285"/>
      <c r="Q14" s="39"/>
      <c r="R14" s="285"/>
      <c r="S14" s="285"/>
      <c r="T14" s="39"/>
      <c r="U14" s="278"/>
      <c r="V14" s="278"/>
      <c r="W14" s="39"/>
      <c r="X14" s="279"/>
      <c r="Y14" s="279"/>
    </row>
    <row r="15" spans="1:25" ht="21">
      <c r="A15" s="1"/>
      <c r="B15" s="278"/>
      <c r="C15" s="278"/>
      <c r="D15" s="114"/>
      <c r="E15" s="279"/>
      <c r="F15" s="279"/>
      <c r="G15" s="39"/>
      <c r="H15" s="278"/>
      <c r="I15" s="278"/>
      <c r="J15" s="39"/>
      <c r="K15" s="278"/>
      <c r="L15" s="278"/>
      <c r="M15" s="39"/>
      <c r="N15" s="39"/>
      <c r="O15" s="285"/>
      <c r="P15" s="285"/>
      <c r="Q15" s="39"/>
      <c r="R15" s="285"/>
      <c r="S15" s="285"/>
      <c r="T15" s="39"/>
      <c r="U15" s="278"/>
      <c r="V15" s="278"/>
      <c r="W15" s="39"/>
      <c r="X15" s="279"/>
      <c r="Y15" s="279"/>
    </row>
    <row r="16" spans="1:25" ht="21">
      <c r="A16" s="1"/>
      <c r="B16" s="278"/>
      <c r="C16" s="278"/>
      <c r="D16" s="114"/>
      <c r="E16" s="279"/>
      <c r="F16" s="279"/>
      <c r="G16" s="39"/>
      <c r="H16" s="278"/>
      <c r="I16" s="278"/>
      <c r="J16" s="39"/>
      <c r="K16" s="278"/>
      <c r="L16" s="278"/>
      <c r="M16" s="39"/>
      <c r="N16" s="39"/>
      <c r="O16" s="285"/>
      <c r="P16" s="285"/>
      <c r="Q16" s="39"/>
      <c r="R16" s="285"/>
      <c r="S16" s="285"/>
      <c r="T16" s="39"/>
      <c r="U16" s="278"/>
      <c r="V16" s="278"/>
      <c r="W16" s="39"/>
      <c r="X16" s="279"/>
      <c r="Y16" s="279"/>
    </row>
    <row r="17" spans="1:25" ht="21">
      <c r="A17" s="1"/>
      <c r="B17" s="278"/>
      <c r="C17" s="278"/>
      <c r="D17" s="114"/>
      <c r="E17" s="279"/>
      <c r="F17" s="279"/>
      <c r="G17" s="39"/>
      <c r="H17" s="278"/>
      <c r="I17" s="278"/>
      <c r="J17" s="39"/>
      <c r="K17" s="278"/>
      <c r="L17" s="278"/>
      <c r="M17" s="39"/>
      <c r="N17" s="39"/>
      <c r="O17" s="285"/>
      <c r="P17" s="285"/>
      <c r="Q17" s="39"/>
      <c r="R17" s="285"/>
      <c r="S17" s="285"/>
      <c r="T17" s="39"/>
      <c r="U17" s="278"/>
      <c r="V17" s="278"/>
      <c r="W17" s="39"/>
      <c r="X17" s="279"/>
      <c r="Y17" s="279"/>
    </row>
    <row r="18" spans="1:25" ht="21">
      <c r="A18" s="1"/>
      <c r="B18" s="278"/>
      <c r="C18" s="278"/>
      <c r="D18" s="114"/>
      <c r="E18" s="279"/>
      <c r="F18" s="279"/>
      <c r="G18" s="39"/>
      <c r="H18" s="278"/>
      <c r="I18" s="278"/>
      <c r="J18" s="39"/>
      <c r="K18" s="278"/>
      <c r="L18" s="278"/>
      <c r="M18" s="39"/>
      <c r="N18" s="39"/>
      <c r="O18" s="285"/>
      <c r="P18" s="285"/>
      <c r="Q18" s="39"/>
      <c r="R18" s="285"/>
      <c r="S18" s="285"/>
      <c r="T18" s="39"/>
      <c r="U18" s="278"/>
      <c r="V18" s="278"/>
      <c r="W18" s="39"/>
      <c r="X18" s="279"/>
      <c r="Y18" s="279"/>
    </row>
    <row r="19" spans="1:25" ht="21">
      <c r="A19" s="1"/>
      <c r="B19" s="278"/>
      <c r="C19" s="278"/>
      <c r="D19" s="114"/>
      <c r="E19" s="279"/>
      <c r="F19" s="279"/>
      <c r="G19" s="39"/>
      <c r="H19" s="278"/>
      <c r="I19" s="278"/>
      <c r="J19" s="39"/>
      <c r="K19" s="278"/>
      <c r="L19" s="278"/>
      <c r="M19" s="39"/>
      <c r="N19" s="39"/>
      <c r="O19" s="285"/>
      <c r="P19" s="285"/>
      <c r="Q19" s="39"/>
      <c r="R19" s="285"/>
      <c r="S19" s="285"/>
      <c r="T19" s="39"/>
      <c r="U19" s="278"/>
      <c r="V19" s="278"/>
      <c r="W19" s="39"/>
      <c r="X19" s="279"/>
      <c r="Y19" s="279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3" t="str">
        <f>B9</f>
        <v>横川中央サッカークラブ</v>
      </c>
      <c r="F22" s="273"/>
      <c r="G22" s="273"/>
      <c r="H22" s="273"/>
      <c r="I22" s="276">
        <f>K22+K23</f>
        <v>0</v>
      </c>
      <c r="J22" s="271" t="s">
        <v>11</v>
      </c>
      <c r="K22" s="1">
        <v>0</v>
      </c>
      <c r="L22" s="17" t="s">
        <v>12</v>
      </c>
      <c r="M22" s="23">
        <v>1</v>
      </c>
      <c r="N22" s="271" t="s">
        <v>13</v>
      </c>
      <c r="O22" s="272">
        <f>M22+M23</f>
        <v>5</v>
      </c>
      <c r="P22" s="275" t="str">
        <f>E9</f>
        <v>ＪＦＣファイターズ</v>
      </c>
      <c r="Q22" s="275"/>
      <c r="R22" s="275"/>
      <c r="S22" s="275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3"/>
      <c r="F23" s="273"/>
      <c r="G23" s="273"/>
      <c r="H23" s="273"/>
      <c r="I23" s="276"/>
      <c r="J23" s="271"/>
      <c r="K23" s="1">
        <v>0</v>
      </c>
      <c r="L23" s="17" t="s">
        <v>12</v>
      </c>
      <c r="M23" s="23">
        <v>4</v>
      </c>
      <c r="N23" s="271"/>
      <c r="O23" s="272"/>
      <c r="P23" s="275"/>
      <c r="Q23" s="275"/>
      <c r="R23" s="275"/>
      <c r="S23" s="275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3" t="str">
        <f>O9</f>
        <v>ＦＣ西那須２１アストロ</v>
      </c>
      <c r="F25" s="273"/>
      <c r="G25" s="273"/>
      <c r="H25" s="273"/>
      <c r="I25" s="276">
        <f>K25+K26</f>
        <v>1</v>
      </c>
      <c r="J25" s="271" t="s">
        <v>11</v>
      </c>
      <c r="K25" s="1">
        <v>1</v>
      </c>
      <c r="L25" s="17" t="s">
        <v>12</v>
      </c>
      <c r="M25" s="23">
        <v>2</v>
      </c>
      <c r="N25" s="271" t="s">
        <v>13</v>
      </c>
      <c r="O25" s="272">
        <f>M25+M26</f>
        <v>3</v>
      </c>
      <c r="P25" s="275" t="str">
        <f>R9</f>
        <v>足利ＴＲＶ．ロッソ</v>
      </c>
      <c r="Q25" s="275"/>
      <c r="R25" s="275"/>
      <c r="S25" s="275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3"/>
      <c r="F26" s="273"/>
      <c r="G26" s="273"/>
      <c r="H26" s="273"/>
      <c r="I26" s="276"/>
      <c r="J26" s="271"/>
      <c r="K26" s="1">
        <v>0</v>
      </c>
      <c r="L26" s="17" t="s">
        <v>12</v>
      </c>
      <c r="M26" s="23">
        <v>1</v>
      </c>
      <c r="N26" s="271"/>
      <c r="O26" s="272"/>
      <c r="P26" s="275"/>
      <c r="Q26" s="275"/>
      <c r="R26" s="275"/>
      <c r="S26" s="275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5" t="str">
        <f>B9</f>
        <v>横川中央サッカークラブ</v>
      </c>
      <c r="F28" s="275"/>
      <c r="G28" s="275"/>
      <c r="H28" s="275"/>
      <c r="I28" s="276">
        <f>K28+K29</f>
        <v>1</v>
      </c>
      <c r="J28" s="271" t="s">
        <v>11</v>
      </c>
      <c r="K28" s="1">
        <v>1</v>
      </c>
      <c r="L28" s="17" t="s">
        <v>12</v>
      </c>
      <c r="M28" s="23">
        <v>0</v>
      </c>
      <c r="N28" s="271" t="s">
        <v>13</v>
      </c>
      <c r="O28" s="272">
        <f>M28+M29</f>
        <v>0</v>
      </c>
      <c r="P28" s="273" t="str">
        <f>H9</f>
        <v>ＦＣあわのレジェンド</v>
      </c>
      <c r="Q28" s="273"/>
      <c r="R28" s="273"/>
      <c r="S28" s="273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5"/>
      <c r="F29" s="275"/>
      <c r="G29" s="275"/>
      <c r="H29" s="275"/>
      <c r="I29" s="276"/>
      <c r="J29" s="271"/>
      <c r="K29" s="1">
        <v>0</v>
      </c>
      <c r="L29" s="17" t="s">
        <v>12</v>
      </c>
      <c r="M29" s="23">
        <v>0</v>
      </c>
      <c r="N29" s="271"/>
      <c r="O29" s="272"/>
      <c r="P29" s="273"/>
      <c r="Q29" s="273"/>
      <c r="R29" s="273"/>
      <c r="S29" s="273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3" t="str">
        <f>O9</f>
        <v>ＦＣ西那須２１アストロ</v>
      </c>
      <c r="F31" s="273"/>
      <c r="G31" s="273"/>
      <c r="H31" s="273"/>
      <c r="I31" s="276">
        <f>K31+K32</f>
        <v>1</v>
      </c>
      <c r="J31" s="271" t="s">
        <v>11</v>
      </c>
      <c r="K31" s="1">
        <v>1</v>
      </c>
      <c r="L31" s="17" t="s">
        <v>12</v>
      </c>
      <c r="M31" s="23">
        <v>2</v>
      </c>
      <c r="N31" s="271" t="s">
        <v>13</v>
      </c>
      <c r="O31" s="272">
        <f>M31+M32</f>
        <v>4</v>
      </c>
      <c r="P31" s="275" t="str">
        <f>U9</f>
        <v>モランゴＵ１１</v>
      </c>
      <c r="Q31" s="275"/>
      <c r="R31" s="275"/>
      <c r="S31" s="275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3"/>
      <c r="F32" s="273"/>
      <c r="G32" s="273"/>
      <c r="H32" s="273"/>
      <c r="I32" s="276"/>
      <c r="J32" s="271"/>
      <c r="K32" s="1">
        <v>0</v>
      </c>
      <c r="L32" s="17" t="s">
        <v>12</v>
      </c>
      <c r="M32" s="23">
        <v>2</v>
      </c>
      <c r="N32" s="271"/>
      <c r="O32" s="272"/>
      <c r="P32" s="275"/>
      <c r="Q32" s="275"/>
      <c r="R32" s="275"/>
      <c r="S32" s="275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3" t="str">
        <f>B9</f>
        <v>横川中央サッカークラブ</v>
      </c>
      <c r="F34" s="273"/>
      <c r="G34" s="273"/>
      <c r="H34" s="273"/>
      <c r="I34" s="276">
        <f>K34+K35</f>
        <v>1</v>
      </c>
      <c r="J34" s="271" t="s">
        <v>11</v>
      </c>
      <c r="K34" s="1">
        <v>0</v>
      </c>
      <c r="L34" s="17" t="s">
        <v>12</v>
      </c>
      <c r="M34" s="23">
        <v>1</v>
      </c>
      <c r="N34" s="271" t="s">
        <v>13</v>
      </c>
      <c r="O34" s="272">
        <f>M34+M35</f>
        <v>2</v>
      </c>
      <c r="P34" s="275" t="str">
        <f>K9</f>
        <v>壬生町ＪＳＣ</v>
      </c>
      <c r="Q34" s="275"/>
      <c r="R34" s="275"/>
      <c r="S34" s="275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3"/>
      <c r="F35" s="273"/>
      <c r="G35" s="273"/>
      <c r="H35" s="273"/>
      <c r="I35" s="276"/>
      <c r="J35" s="271"/>
      <c r="K35" s="1">
        <v>1</v>
      </c>
      <c r="L35" s="17" t="s">
        <v>12</v>
      </c>
      <c r="M35" s="23">
        <v>1</v>
      </c>
      <c r="N35" s="271"/>
      <c r="O35" s="272"/>
      <c r="P35" s="275"/>
      <c r="Q35" s="275"/>
      <c r="R35" s="275"/>
      <c r="S35" s="275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3" t="str">
        <f>O9</f>
        <v>ＦＣ西那須２１アストロ</v>
      </c>
      <c r="F37" s="273"/>
      <c r="G37" s="273"/>
      <c r="H37" s="273"/>
      <c r="I37" s="276">
        <f>K37+K38</f>
        <v>0</v>
      </c>
      <c r="J37" s="271" t="s">
        <v>11</v>
      </c>
      <c r="K37" s="1">
        <v>0</v>
      </c>
      <c r="L37" s="17" t="s">
        <v>12</v>
      </c>
      <c r="M37" s="23">
        <v>3</v>
      </c>
      <c r="N37" s="271" t="s">
        <v>13</v>
      </c>
      <c r="O37" s="272">
        <f>M37+M38</f>
        <v>6</v>
      </c>
      <c r="P37" s="275" t="str">
        <f>X9</f>
        <v>ＦＣ Ｂｏａ Ｓｏｒｔｅ</v>
      </c>
      <c r="Q37" s="275"/>
      <c r="R37" s="275"/>
      <c r="S37" s="275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3"/>
      <c r="F38" s="273"/>
      <c r="G38" s="273"/>
      <c r="H38" s="273"/>
      <c r="I38" s="276"/>
      <c r="J38" s="271"/>
      <c r="K38" s="1">
        <v>0</v>
      </c>
      <c r="L38" s="17" t="s">
        <v>12</v>
      </c>
      <c r="M38" s="23">
        <v>3</v>
      </c>
      <c r="N38" s="271"/>
      <c r="O38" s="272"/>
      <c r="P38" s="275"/>
      <c r="Q38" s="275"/>
      <c r="R38" s="275"/>
      <c r="S38" s="275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3" t="str">
        <f>H9</f>
        <v>ＦＣあわのレジェンド</v>
      </c>
      <c r="F41" s="273"/>
      <c r="G41" s="273"/>
      <c r="H41" s="273"/>
      <c r="I41" s="276">
        <f>K41+K42</f>
        <v>1</v>
      </c>
      <c r="J41" s="271" t="s">
        <v>11</v>
      </c>
      <c r="K41" s="1">
        <v>1</v>
      </c>
      <c r="L41" s="17" t="s">
        <v>12</v>
      </c>
      <c r="M41" s="23">
        <v>1</v>
      </c>
      <c r="N41" s="271" t="s">
        <v>13</v>
      </c>
      <c r="O41" s="272">
        <f>M41+M42</f>
        <v>3</v>
      </c>
      <c r="P41" s="275" t="str">
        <f>K9</f>
        <v>壬生町ＪＳＣ</v>
      </c>
      <c r="Q41" s="275"/>
      <c r="R41" s="275"/>
      <c r="S41" s="275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3"/>
      <c r="F42" s="273"/>
      <c r="G42" s="273"/>
      <c r="H42" s="273"/>
      <c r="I42" s="276"/>
      <c r="J42" s="271"/>
      <c r="K42" s="1">
        <v>0</v>
      </c>
      <c r="L42" s="17" t="s">
        <v>12</v>
      </c>
      <c r="M42" s="23">
        <v>2</v>
      </c>
      <c r="N42" s="271"/>
      <c r="O42" s="272"/>
      <c r="P42" s="275"/>
      <c r="Q42" s="275"/>
      <c r="R42" s="275"/>
      <c r="S42" s="275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3" t="str">
        <f>U9</f>
        <v>モランゴＵ１１</v>
      </c>
      <c r="F44" s="273"/>
      <c r="G44" s="273"/>
      <c r="H44" s="273"/>
      <c r="I44" s="276">
        <f>K44+K45</f>
        <v>1</v>
      </c>
      <c r="J44" s="271" t="s">
        <v>11</v>
      </c>
      <c r="K44" s="1">
        <v>0</v>
      </c>
      <c r="L44" s="17" t="s">
        <v>12</v>
      </c>
      <c r="M44" s="23">
        <v>0</v>
      </c>
      <c r="N44" s="271" t="s">
        <v>13</v>
      </c>
      <c r="O44" s="272">
        <f>M44+M45</f>
        <v>1</v>
      </c>
      <c r="P44" s="273" t="str">
        <f>X9</f>
        <v>ＦＣ Ｂｏａ Ｓｏｒｔｅ</v>
      </c>
      <c r="Q44" s="273"/>
      <c r="R44" s="273"/>
      <c r="S44" s="273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3"/>
      <c r="F45" s="273"/>
      <c r="G45" s="273"/>
      <c r="H45" s="273"/>
      <c r="I45" s="276"/>
      <c r="J45" s="271"/>
      <c r="K45" s="1">
        <v>1</v>
      </c>
      <c r="L45" s="17" t="s">
        <v>12</v>
      </c>
      <c r="M45" s="23">
        <v>1</v>
      </c>
      <c r="N45" s="271"/>
      <c r="O45" s="272"/>
      <c r="P45" s="273"/>
      <c r="Q45" s="273"/>
      <c r="R45" s="273"/>
      <c r="S45" s="273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5" t="str">
        <f>E9</f>
        <v>ＪＦＣファイターズ</v>
      </c>
      <c r="F47" s="275"/>
      <c r="G47" s="275"/>
      <c r="H47" s="275"/>
      <c r="I47" s="276">
        <f>K47+K48</f>
        <v>2</v>
      </c>
      <c r="J47" s="271" t="s">
        <v>11</v>
      </c>
      <c r="K47" s="1">
        <v>1</v>
      </c>
      <c r="L47" s="17" t="s">
        <v>12</v>
      </c>
      <c r="M47" s="23">
        <v>0</v>
      </c>
      <c r="N47" s="271" t="s">
        <v>13</v>
      </c>
      <c r="O47" s="272">
        <f>M47+M48</f>
        <v>0</v>
      </c>
      <c r="P47" s="273" t="str">
        <f>K9</f>
        <v>壬生町ＪＳＣ</v>
      </c>
      <c r="Q47" s="273"/>
      <c r="R47" s="273"/>
      <c r="S47" s="273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5"/>
      <c r="F48" s="275"/>
      <c r="G48" s="275"/>
      <c r="H48" s="275"/>
      <c r="I48" s="276"/>
      <c r="J48" s="271"/>
      <c r="K48" s="1">
        <v>1</v>
      </c>
      <c r="L48" s="17" t="s">
        <v>12</v>
      </c>
      <c r="M48" s="23">
        <v>0</v>
      </c>
      <c r="N48" s="271"/>
      <c r="O48" s="272"/>
      <c r="P48" s="273"/>
      <c r="Q48" s="273"/>
      <c r="R48" s="273"/>
      <c r="S48" s="273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3" t="str">
        <f>R9</f>
        <v>足利ＴＲＶ．ロッソ</v>
      </c>
      <c r="F50" s="273"/>
      <c r="G50" s="273"/>
      <c r="H50" s="273"/>
      <c r="I50" s="276">
        <f>K50+K51</f>
        <v>1</v>
      </c>
      <c r="J50" s="271" t="s">
        <v>11</v>
      </c>
      <c r="K50" s="1">
        <v>1</v>
      </c>
      <c r="L50" s="17" t="s">
        <v>12</v>
      </c>
      <c r="M50" s="23">
        <v>2</v>
      </c>
      <c r="N50" s="271" t="s">
        <v>13</v>
      </c>
      <c r="O50" s="272">
        <f>M50+M51</f>
        <v>2</v>
      </c>
      <c r="P50" s="275" t="str">
        <f>X9</f>
        <v>ＦＣ Ｂｏａ Ｓｏｒｔｅ</v>
      </c>
      <c r="Q50" s="275"/>
      <c r="R50" s="275"/>
      <c r="S50" s="275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3"/>
      <c r="F51" s="273"/>
      <c r="G51" s="273"/>
      <c r="H51" s="273"/>
      <c r="I51" s="276"/>
      <c r="J51" s="271"/>
      <c r="K51" s="1">
        <v>0</v>
      </c>
      <c r="L51" s="17" t="s">
        <v>12</v>
      </c>
      <c r="M51" s="23">
        <v>0</v>
      </c>
      <c r="N51" s="271"/>
      <c r="O51" s="272"/>
      <c r="P51" s="275"/>
      <c r="Q51" s="275"/>
      <c r="R51" s="275"/>
      <c r="S51" s="275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5" t="str">
        <f>E9</f>
        <v>ＪＦＣファイターズ</v>
      </c>
      <c r="F53" s="275"/>
      <c r="G53" s="275"/>
      <c r="H53" s="275"/>
      <c r="I53" s="276">
        <f>K53+K54</f>
        <v>4</v>
      </c>
      <c r="J53" s="271" t="s">
        <v>11</v>
      </c>
      <c r="K53" s="1">
        <v>1</v>
      </c>
      <c r="L53" s="17" t="s">
        <v>12</v>
      </c>
      <c r="M53" s="23">
        <v>1</v>
      </c>
      <c r="N53" s="271" t="s">
        <v>13</v>
      </c>
      <c r="O53" s="272">
        <f>M53+M54</f>
        <v>1</v>
      </c>
      <c r="P53" s="273" t="str">
        <f>H9</f>
        <v>ＦＣあわのレジェンド</v>
      </c>
      <c r="Q53" s="273"/>
      <c r="R53" s="273"/>
      <c r="S53" s="273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5"/>
      <c r="F54" s="275"/>
      <c r="G54" s="275"/>
      <c r="H54" s="275"/>
      <c r="I54" s="276"/>
      <c r="J54" s="271"/>
      <c r="K54" s="1">
        <v>3</v>
      </c>
      <c r="L54" s="17" t="s">
        <v>12</v>
      </c>
      <c r="M54" s="23">
        <v>0</v>
      </c>
      <c r="N54" s="271"/>
      <c r="O54" s="272"/>
      <c r="P54" s="273"/>
      <c r="Q54" s="273"/>
      <c r="R54" s="273"/>
      <c r="S54" s="273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5" t="str">
        <f>R9</f>
        <v>足利ＴＲＶ．ロッソ</v>
      </c>
      <c r="F56" s="275"/>
      <c r="G56" s="275"/>
      <c r="H56" s="275"/>
      <c r="I56" s="276">
        <f>K56+K57</f>
        <v>1</v>
      </c>
      <c r="J56" s="271" t="s">
        <v>11</v>
      </c>
      <c r="K56" s="1">
        <v>1</v>
      </c>
      <c r="L56" s="17" t="s">
        <v>12</v>
      </c>
      <c r="M56" s="23">
        <v>0</v>
      </c>
      <c r="N56" s="271" t="s">
        <v>13</v>
      </c>
      <c r="O56" s="272">
        <f>M56+M57</f>
        <v>0</v>
      </c>
      <c r="P56" s="273" t="str">
        <f>U9</f>
        <v>モランゴＵ１１</v>
      </c>
      <c r="Q56" s="273"/>
      <c r="R56" s="273"/>
      <c r="S56" s="273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5"/>
      <c r="F57" s="275"/>
      <c r="G57" s="275"/>
      <c r="H57" s="275"/>
      <c r="I57" s="276"/>
      <c r="J57" s="271"/>
      <c r="K57" s="1">
        <v>0</v>
      </c>
      <c r="L57" s="17" t="s">
        <v>12</v>
      </c>
      <c r="M57" s="23">
        <v>0</v>
      </c>
      <c r="N57" s="271"/>
      <c r="O57" s="272"/>
      <c r="P57" s="273"/>
      <c r="Q57" s="273"/>
      <c r="R57" s="273"/>
      <c r="S57" s="273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41</v>
      </c>
      <c r="B60" s="268"/>
      <c r="C60" s="262" t="str">
        <f>A62</f>
        <v>横川中央サッカークラブ</v>
      </c>
      <c r="D60" s="263"/>
      <c r="E60" s="262" t="str">
        <f>A63</f>
        <v>ＪＦＣファイターズ</v>
      </c>
      <c r="F60" s="263"/>
      <c r="G60" s="262" t="str">
        <f>A64</f>
        <v>ＦＣあわのレジェンド</v>
      </c>
      <c r="H60" s="263"/>
      <c r="I60" s="262" t="str">
        <f>A65</f>
        <v>壬生町ＪＳＣ</v>
      </c>
      <c r="J60" s="263"/>
      <c r="K60" s="258" t="s">
        <v>1</v>
      </c>
      <c r="L60" s="260" t="s">
        <v>2</v>
      </c>
      <c r="M60" s="258" t="s">
        <v>3</v>
      </c>
      <c r="O60" s="267" t="s">
        <v>42</v>
      </c>
      <c r="P60" s="268"/>
      <c r="Q60" s="262" t="str">
        <f>O9</f>
        <v>ＦＣ西那須２１アストロ</v>
      </c>
      <c r="R60" s="263"/>
      <c r="S60" s="262" t="str">
        <f>R9</f>
        <v>足利ＴＲＶ．ロッソ</v>
      </c>
      <c r="T60" s="263"/>
      <c r="U60" s="262" t="str">
        <f>U9</f>
        <v>モランゴＵ１１</v>
      </c>
      <c r="V60" s="263"/>
      <c r="W60" s="262" t="str">
        <f>X9</f>
        <v>ＦＣ Ｂｏａ Ｓｏｒｔｅ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横川中央サッカークラブ</v>
      </c>
      <c r="B62" s="255"/>
      <c r="C62" s="28"/>
      <c r="D62" s="29"/>
      <c r="E62" s="256" t="s">
        <v>207</v>
      </c>
      <c r="F62" s="257"/>
      <c r="G62" s="256" t="s">
        <v>190</v>
      </c>
      <c r="H62" s="257"/>
      <c r="I62" s="256" t="s">
        <v>208</v>
      </c>
      <c r="J62" s="257"/>
      <c r="K62" s="29">
        <v>3</v>
      </c>
      <c r="L62" s="30"/>
      <c r="M62" s="31">
        <v>3</v>
      </c>
      <c r="O62" s="254" t="str">
        <f>O9</f>
        <v>ＦＣ西那須２１アストロ</v>
      </c>
      <c r="P62" s="255"/>
      <c r="Q62" s="28"/>
      <c r="R62" s="29"/>
      <c r="S62" s="256" t="s">
        <v>212</v>
      </c>
      <c r="T62" s="257"/>
      <c r="U62" s="256" t="s">
        <v>215</v>
      </c>
      <c r="V62" s="257"/>
      <c r="W62" s="256" t="s">
        <v>176</v>
      </c>
      <c r="X62" s="257"/>
      <c r="Y62" s="29">
        <v>0</v>
      </c>
      <c r="Z62" s="30"/>
      <c r="AA62" s="31">
        <v>4</v>
      </c>
    </row>
    <row r="63" spans="1:27" ht="33.75" customHeight="1">
      <c r="A63" s="254" t="str">
        <f>E9</f>
        <v>ＪＦＣファイターズ</v>
      </c>
      <c r="B63" s="255"/>
      <c r="C63" s="256" t="s">
        <v>209</v>
      </c>
      <c r="D63" s="257"/>
      <c r="E63" s="32"/>
      <c r="F63" s="29"/>
      <c r="G63" s="256" t="s">
        <v>210</v>
      </c>
      <c r="H63" s="257"/>
      <c r="I63" s="256" t="s">
        <v>177</v>
      </c>
      <c r="J63" s="257"/>
      <c r="K63" s="29">
        <v>9</v>
      </c>
      <c r="L63" s="30"/>
      <c r="M63" s="33">
        <v>1</v>
      </c>
      <c r="O63" s="254" t="str">
        <f>R9</f>
        <v>足利ＴＲＶ．ロッソ</v>
      </c>
      <c r="P63" s="255"/>
      <c r="Q63" s="256" t="s">
        <v>214</v>
      </c>
      <c r="R63" s="257"/>
      <c r="S63" s="32"/>
      <c r="T63" s="29"/>
      <c r="U63" s="256" t="s">
        <v>190</v>
      </c>
      <c r="V63" s="257"/>
      <c r="W63" s="256" t="s">
        <v>216</v>
      </c>
      <c r="X63" s="257"/>
      <c r="Y63" s="29">
        <v>6</v>
      </c>
      <c r="Z63" s="30"/>
      <c r="AA63" s="33">
        <v>2</v>
      </c>
    </row>
    <row r="64" spans="1:27" ht="33.75" customHeight="1">
      <c r="A64" s="254" t="str">
        <f>H9</f>
        <v>ＦＣあわのレジェンド</v>
      </c>
      <c r="B64" s="255"/>
      <c r="C64" s="256" t="s">
        <v>197</v>
      </c>
      <c r="D64" s="257"/>
      <c r="E64" s="256" t="s">
        <v>211</v>
      </c>
      <c r="F64" s="257"/>
      <c r="G64" s="3"/>
      <c r="H64" s="10"/>
      <c r="I64" s="256" t="s">
        <v>212</v>
      </c>
      <c r="J64" s="257"/>
      <c r="K64" s="10">
        <v>0</v>
      </c>
      <c r="L64" s="33"/>
      <c r="M64" s="30">
        <v>4</v>
      </c>
      <c r="O64" s="254" t="str">
        <f>U9</f>
        <v>モランゴＵ１１</v>
      </c>
      <c r="P64" s="255"/>
      <c r="Q64" s="256" t="s">
        <v>210</v>
      </c>
      <c r="R64" s="257"/>
      <c r="S64" s="256" t="s">
        <v>217</v>
      </c>
      <c r="T64" s="257"/>
      <c r="U64" s="3"/>
      <c r="V64" s="10"/>
      <c r="W64" s="256" t="s">
        <v>218</v>
      </c>
      <c r="X64" s="257"/>
      <c r="Y64" s="10">
        <v>4</v>
      </c>
      <c r="Z64" s="33"/>
      <c r="AA64" s="30">
        <v>3</v>
      </c>
    </row>
    <row r="65" spans="1:27" ht="33.75" customHeight="1">
      <c r="A65" s="254" t="str">
        <f>K9</f>
        <v>壬生町ＪＳＣ</v>
      </c>
      <c r="B65" s="255"/>
      <c r="C65" s="256" t="s">
        <v>213</v>
      </c>
      <c r="D65" s="257"/>
      <c r="E65" s="256" t="s">
        <v>186</v>
      </c>
      <c r="F65" s="257"/>
      <c r="G65" s="256" t="s">
        <v>214</v>
      </c>
      <c r="H65" s="257"/>
      <c r="I65" s="28"/>
      <c r="J65" s="29"/>
      <c r="K65" s="29">
        <v>6</v>
      </c>
      <c r="L65" s="30"/>
      <c r="M65" s="31">
        <v>2</v>
      </c>
      <c r="O65" s="254" t="str">
        <f>X9</f>
        <v>ＦＣ Ｂｏａ Ｓｏｒｔｅ</v>
      </c>
      <c r="P65" s="255"/>
      <c r="Q65" s="256" t="s">
        <v>219</v>
      </c>
      <c r="R65" s="257"/>
      <c r="S65" s="256" t="s">
        <v>213</v>
      </c>
      <c r="T65" s="257"/>
      <c r="U65" s="256" t="s">
        <v>218</v>
      </c>
      <c r="V65" s="257"/>
      <c r="W65" s="28"/>
      <c r="X65" s="29"/>
      <c r="Y65" s="29">
        <v>7</v>
      </c>
      <c r="Z65" s="30"/>
      <c r="AA65" s="31">
        <v>1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S59" sqref="S59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52"/>
      <c r="P1" s="252"/>
      <c r="Q1" s="252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6" t="str">
        <f>'組み合わせ'!AJ26</f>
        <v>真岡市真岡北グランドＡＢ</v>
      </c>
      <c r="F3" s="6"/>
      <c r="G3" s="6"/>
      <c r="H3" s="6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33</v>
      </c>
      <c r="G4" s="252"/>
      <c r="H4" s="6"/>
      <c r="O4" s="7"/>
      <c r="P4" s="7"/>
      <c r="Q4" s="7"/>
      <c r="R4" s="8"/>
      <c r="S4" s="252" t="s">
        <v>34</v>
      </c>
      <c r="T4" s="25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2"/>
      <c r="G5" s="2"/>
      <c r="H5" s="2"/>
      <c r="I5" s="2"/>
      <c r="J5" s="2"/>
      <c r="K5" s="2"/>
      <c r="L5" s="3"/>
      <c r="M5" s="3"/>
      <c r="N5" s="3"/>
      <c r="O5" s="3"/>
      <c r="P5" s="118"/>
      <c r="Q5" s="118"/>
      <c r="R5" s="121"/>
      <c r="S5" s="122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24"/>
      <c r="F6" s="13"/>
      <c r="G6" s="3"/>
      <c r="H6" s="3"/>
      <c r="I6" s="4"/>
      <c r="J6" s="3"/>
      <c r="K6" s="1"/>
      <c r="L6" s="4"/>
      <c r="M6" s="3"/>
      <c r="N6" s="3"/>
      <c r="O6" s="120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20"/>
      <c r="F7" s="3"/>
      <c r="G7" s="14"/>
      <c r="H7" s="15"/>
      <c r="I7" s="14"/>
      <c r="J7" s="3"/>
      <c r="K7" s="3"/>
      <c r="L7" s="4"/>
      <c r="M7" s="3"/>
      <c r="N7" s="3"/>
      <c r="O7" s="123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78" t="str">
        <f>'組み合わせ'!AF42</f>
        <v>ＮＰＯ法人グラシアス</v>
      </c>
      <c r="C9" s="278"/>
      <c r="D9" s="114"/>
      <c r="E9" s="279" t="str">
        <f>'組み合わせ'!AF40</f>
        <v>ＦＣ中村</v>
      </c>
      <c r="F9" s="279"/>
      <c r="G9" s="39"/>
      <c r="H9" s="278" t="str">
        <f>'組み合わせ'!AF38</f>
        <v>今市ＦＣプログレス</v>
      </c>
      <c r="I9" s="278"/>
      <c r="J9" s="39"/>
      <c r="K9" s="278" t="str">
        <f>'組み合わせ'!AF36</f>
        <v>クレアＦＣアルドーレ</v>
      </c>
      <c r="L9" s="278"/>
      <c r="M9" s="39"/>
      <c r="N9" s="39"/>
      <c r="O9" s="280" t="str">
        <f>'組み合わせ'!AF32</f>
        <v>Ｂｏｎｉｔｏ.Ｆ.Ｃ</v>
      </c>
      <c r="P9" s="280"/>
      <c r="Q9" s="39"/>
      <c r="R9" s="285" t="str">
        <f>'組み合わせ'!AF30</f>
        <v>野木ＳＳＳ</v>
      </c>
      <c r="S9" s="285"/>
      <c r="T9" s="39"/>
      <c r="U9" s="278" t="str">
        <f>'組み合わせ'!AF28</f>
        <v>ＦＣ　Ｒｉｓｏ</v>
      </c>
      <c r="V9" s="278"/>
      <c r="W9" s="39"/>
      <c r="X9" s="278" t="str">
        <f>'組み合わせ'!AF26</f>
        <v>上松山クラブ</v>
      </c>
      <c r="Y9" s="278"/>
    </row>
    <row r="10" spans="1:25" ht="21">
      <c r="A10" s="1"/>
      <c r="B10" s="278"/>
      <c r="C10" s="278"/>
      <c r="D10" s="114"/>
      <c r="E10" s="279"/>
      <c r="F10" s="279"/>
      <c r="G10" s="39"/>
      <c r="H10" s="278"/>
      <c r="I10" s="278"/>
      <c r="J10" s="39"/>
      <c r="K10" s="278"/>
      <c r="L10" s="278"/>
      <c r="M10" s="39"/>
      <c r="N10" s="39"/>
      <c r="O10" s="280"/>
      <c r="P10" s="280"/>
      <c r="Q10" s="39"/>
      <c r="R10" s="285"/>
      <c r="S10" s="285"/>
      <c r="T10" s="39"/>
      <c r="U10" s="278"/>
      <c r="V10" s="278"/>
      <c r="W10" s="39"/>
      <c r="X10" s="278"/>
      <c r="Y10" s="278"/>
    </row>
    <row r="11" spans="1:25" ht="21">
      <c r="A11" s="1"/>
      <c r="B11" s="278"/>
      <c r="C11" s="278"/>
      <c r="D11" s="114"/>
      <c r="E11" s="279"/>
      <c r="F11" s="279"/>
      <c r="G11" s="39"/>
      <c r="H11" s="278"/>
      <c r="I11" s="278"/>
      <c r="J11" s="39"/>
      <c r="K11" s="278"/>
      <c r="L11" s="278"/>
      <c r="M11" s="39"/>
      <c r="N11" s="39"/>
      <c r="O11" s="280"/>
      <c r="P11" s="280"/>
      <c r="Q11" s="39"/>
      <c r="R11" s="285"/>
      <c r="S11" s="285"/>
      <c r="T11" s="39"/>
      <c r="U11" s="278"/>
      <c r="V11" s="278"/>
      <c r="W11" s="39"/>
      <c r="X11" s="278"/>
      <c r="Y11" s="278"/>
    </row>
    <row r="12" spans="1:25" ht="21">
      <c r="A12" s="1"/>
      <c r="B12" s="278"/>
      <c r="C12" s="278"/>
      <c r="D12" s="114"/>
      <c r="E12" s="279"/>
      <c r="F12" s="279"/>
      <c r="G12" s="39"/>
      <c r="H12" s="278"/>
      <c r="I12" s="278"/>
      <c r="J12" s="39"/>
      <c r="K12" s="278"/>
      <c r="L12" s="278"/>
      <c r="M12" s="39"/>
      <c r="N12" s="39"/>
      <c r="O12" s="280"/>
      <c r="P12" s="280"/>
      <c r="Q12" s="39"/>
      <c r="R12" s="285"/>
      <c r="S12" s="285"/>
      <c r="T12" s="39"/>
      <c r="U12" s="278"/>
      <c r="V12" s="278"/>
      <c r="W12" s="39"/>
      <c r="X12" s="278"/>
      <c r="Y12" s="278"/>
    </row>
    <row r="13" spans="1:25" ht="21">
      <c r="A13" s="1"/>
      <c r="B13" s="278"/>
      <c r="C13" s="278"/>
      <c r="D13" s="114"/>
      <c r="E13" s="279"/>
      <c r="F13" s="279"/>
      <c r="G13" s="39"/>
      <c r="H13" s="278"/>
      <c r="I13" s="278"/>
      <c r="J13" s="39"/>
      <c r="K13" s="278"/>
      <c r="L13" s="278"/>
      <c r="M13" s="39"/>
      <c r="N13" s="39"/>
      <c r="O13" s="280"/>
      <c r="P13" s="280"/>
      <c r="Q13" s="39"/>
      <c r="R13" s="285"/>
      <c r="S13" s="285"/>
      <c r="T13" s="39"/>
      <c r="U13" s="278"/>
      <c r="V13" s="278"/>
      <c r="W13" s="39"/>
      <c r="X13" s="278"/>
      <c r="Y13" s="278"/>
    </row>
    <row r="14" spans="1:25" ht="21">
      <c r="A14" s="1"/>
      <c r="B14" s="278"/>
      <c r="C14" s="278"/>
      <c r="D14" s="114"/>
      <c r="E14" s="279"/>
      <c r="F14" s="279"/>
      <c r="G14" s="39"/>
      <c r="H14" s="278"/>
      <c r="I14" s="278"/>
      <c r="J14" s="39"/>
      <c r="K14" s="278"/>
      <c r="L14" s="278"/>
      <c r="M14" s="39"/>
      <c r="N14" s="39"/>
      <c r="O14" s="280"/>
      <c r="P14" s="280"/>
      <c r="Q14" s="39"/>
      <c r="R14" s="285"/>
      <c r="S14" s="285"/>
      <c r="T14" s="39"/>
      <c r="U14" s="278"/>
      <c r="V14" s="278"/>
      <c r="W14" s="39"/>
      <c r="X14" s="278"/>
      <c r="Y14" s="278"/>
    </row>
    <row r="15" spans="1:25" ht="21">
      <c r="A15" s="1"/>
      <c r="B15" s="278"/>
      <c r="C15" s="278"/>
      <c r="D15" s="114"/>
      <c r="E15" s="279"/>
      <c r="F15" s="279"/>
      <c r="G15" s="39"/>
      <c r="H15" s="278"/>
      <c r="I15" s="278"/>
      <c r="J15" s="39"/>
      <c r="K15" s="278"/>
      <c r="L15" s="278"/>
      <c r="M15" s="39"/>
      <c r="N15" s="39"/>
      <c r="O15" s="280"/>
      <c r="P15" s="280"/>
      <c r="Q15" s="39"/>
      <c r="R15" s="285"/>
      <c r="S15" s="285"/>
      <c r="T15" s="39"/>
      <c r="U15" s="278"/>
      <c r="V15" s="278"/>
      <c r="W15" s="39"/>
      <c r="X15" s="278"/>
      <c r="Y15" s="278"/>
    </row>
    <row r="16" spans="1:25" ht="21">
      <c r="A16" s="1"/>
      <c r="B16" s="278"/>
      <c r="C16" s="278"/>
      <c r="D16" s="114"/>
      <c r="E16" s="279"/>
      <c r="F16" s="279"/>
      <c r="G16" s="39"/>
      <c r="H16" s="278"/>
      <c r="I16" s="278"/>
      <c r="J16" s="39"/>
      <c r="K16" s="278"/>
      <c r="L16" s="278"/>
      <c r="M16" s="39"/>
      <c r="N16" s="39"/>
      <c r="O16" s="280"/>
      <c r="P16" s="280"/>
      <c r="Q16" s="39"/>
      <c r="R16" s="285"/>
      <c r="S16" s="285"/>
      <c r="T16" s="39"/>
      <c r="U16" s="278"/>
      <c r="V16" s="278"/>
      <c r="W16" s="39"/>
      <c r="X16" s="278"/>
      <c r="Y16" s="278"/>
    </row>
    <row r="17" spans="1:25" ht="21">
      <c r="A17" s="1"/>
      <c r="B17" s="278"/>
      <c r="C17" s="278"/>
      <c r="D17" s="114"/>
      <c r="E17" s="279"/>
      <c r="F17" s="279"/>
      <c r="G17" s="39"/>
      <c r="H17" s="278"/>
      <c r="I17" s="278"/>
      <c r="J17" s="39"/>
      <c r="K17" s="278"/>
      <c r="L17" s="278"/>
      <c r="M17" s="39"/>
      <c r="N17" s="39"/>
      <c r="O17" s="280"/>
      <c r="P17" s="280"/>
      <c r="Q17" s="39"/>
      <c r="R17" s="285"/>
      <c r="S17" s="285"/>
      <c r="T17" s="39"/>
      <c r="U17" s="278"/>
      <c r="V17" s="278"/>
      <c r="W17" s="39"/>
      <c r="X17" s="278"/>
      <c r="Y17" s="278"/>
    </row>
    <row r="18" spans="1:25" ht="21">
      <c r="A18" s="1"/>
      <c r="B18" s="278"/>
      <c r="C18" s="278"/>
      <c r="D18" s="114"/>
      <c r="E18" s="279"/>
      <c r="F18" s="279"/>
      <c r="G18" s="39"/>
      <c r="H18" s="278"/>
      <c r="I18" s="278"/>
      <c r="J18" s="39"/>
      <c r="K18" s="278"/>
      <c r="L18" s="278"/>
      <c r="M18" s="39"/>
      <c r="N18" s="39"/>
      <c r="O18" s="280"/>
      <c r="P18" s="280"/>
      <c r="Q18" s="39"/>
      <c r="R18" s="285"/>
      <c r="S18" s="285"/>
      <c r="T18" s="39"/>
      <c r="U18" s="278"/>
      <c r="V18" s="278"/>
      <c r="W18" s="39"/>
      <c r="X18" s="278"/>
      <c r="Y18" s="278"/>
    </row>
    <row r="19" spans="1:25" ht="21">
      <c r="A19" s="1"/>
      <c r="B19" s="278"/>
      <c r="C19" s="278"/>
      <c r="D19" s="114"/>
      <c r="E19" s="279"/>
      <c r="F19" s="279"/>
      <c r="G19" s="39"/>
      <c r="H19" s="278"/>
      <c r="I19" s="278"/>
      <c r="J19" s="39"/>
      <c r="K19" s="278"/>
      <c r="L19" s="278"/>
      <c r="M19" s="39"/>
      <c r="N19" s="39"/>
      <c r="O19" s="280"/>
      <c r="P19" s="280"/>
      <c r="Q19" s="39"/>
      <c r="R19" s="285"/>
      <c r="S19" s="285"/>
      <c r="T19" s="39"/>
      <c r="U19" s="278"/>
      <c r="V19" s="278"/>
      <c r="W19" s="39"/>
      <c r="X19" s="278"/>
      <c r="Y19" s="27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3" t="str">
        <f>B9</f>
        <v>ＮＰＯ法人グラシアス</v>
      </c>
      <c r="F22" s="273"/>
      <c r="G22" s="273"/>
      <c r="H22" s="273"/>
      <c r="I22" s="276">
        <f>K22+K23</f>
        <v>2</v>
      </c>
      <c r="J22" s="271" t="s">
        <v>11</v>
      </c>
      <c r="K22" s="1">
        <v>0</v>
      </c>
      <c r="L22" s="17" t="s">
        <v>12</v>
      </c>
      <c r="M22" s="23">
        <v>2</v>
      </c>
      <c r="N22" s="271" t="s">
        <v>13</v>
      </c>
      <c r="O22" s="272">
        <f>M22+M23</f>
        <v>4</v>
      </c>
      <c r="P22" s="275" t="str">
        <f>E9</f>
        <v>ＦＣ中村</v>
      </c>
      <c r="Q22" s="275"/>
      <c r="R22" s="275"/>
      <c r="S22" s="275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3"/>
      <c r="F23" s="273"/>
      <c r="G23" s="273"/>
      <c r="H23" s="273"/>
      <c r="I23" s="276"/>
      <c r="J23" s="271"/>
      <c r="K23" s="1">
        <v>2</v>
      </c>
      <c r="L23" s="17" t="s">
        <v>12</v>
      </c>
      <c r="M23" s="23">
        <v>2</v>
      </c>
      <c r="N23" s="271"/>
      <c r="O23" s="272"/>
      <c r="P23" s="275"/>
      <c r="Q23" s="275"/>
      <c r="R23" s="275"/>
      <c r="S23" s="275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5" t="str">
        <f>O9</f>
        <v>Ｂｏｎｉｔｏ.Ｆ.Ｃ</v>
      </c>
      <c r="F25" s="275"/>
      <c r="G25" s="275"/>
      <c r="H25" s="275"/>
      <c r="I25" s="276">
        <f>K25+K26</f>
        <v>2</v>
      </c>
      <c r="J25" s="271" t="s">
        <v>11</v>
      </c>
      <c r="K25" s="1">
        <v>0</v>
      </c>
      <c r="L25" s="17" t="s">
        <v>12</v>
      </c>
      <c r="M25" s="23">
        <v>0</v>
      </c>
      <c r="N25" s="271" t="s">
        <v>13</v>
      </c>
      <c r="O25" s="272">
        <f>M25+M26</f>
        <v>1</v>
      </c>
      <c r="P25" s="273" t="str">
        <f>R9</f>
        <v>野木ＳＳＳ</v>
      </c>
      <c r="Q25" s="273"/>
      <c r="R25" s="273"/>
      <c r="S25" s="273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5"/>
      <c r="F26" s="275"/>
      <c r="G26" s="275"/>
      <c r="H26" s="275"/>
      <c r="I26" s="276"/>
      <c r="J26" s="271"/>
      <c r="K26" s="1">
        <v>2</v>
      </c>
      <c r="L26" s="17" t="s">
        <v>12</v>
      </c>
      <c r="M26" s="23">
        <v>1</v>
      </c>
      <c r="N26" s="271"/>
      <c r="O26" s="272"/>
      <c r="P26" s="273"/>
      <c r="Q26" s="273"/>
      <c r="R26" s="273"/>
      <c r="S26" s="273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5" t="str">
        <f>B9</f>
        <v>ＮＰＯ法人グラシアス</v>
      </c>
      <c r="F28" s="275"/>
      <c r="G28" s="275"/>
      <c r="H28" s="275"/>
      <c r="I28" s="276">
        <f>K28+K29</f>
        <v>4</v>
      </c>
      <c r="J28" s="271" t="s">
        <v>11</v>
      </c>
      <c r="K28" s="1">
        <v>0</v>
      </c>
      <c r="L28" s="17" t="s">
        <v>12</v>
      </c>
      <c r="M28" s="23">
        <v>1</v>
      </c>
      <c r="N28" s="271" t="s">
        <v>13</v>
      </c>
      <c r="O28" s="272">
        <f>M28+M29</f>
        <v>1</v>
      </c>
      <c r="P28" s="273" t="str">
        <f>H9</f>
        <v>今市ＦＣプログレス</v>
      </c>
      <c r="Q28" s="273"/>
      <c r="R28" s="273"/>
      <c r="S28" s="273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5"/>
      <c r="F29" s="275"/>
      <c r="G29" s="275"/>
      <c r="H29" s="275"/>
      <c r="I29" s="276"/>
      <c r="J29" s="271"/>
      <c r="K29" s="1">
        <v>4</v>
      </c>
      <c r="L29" s="17" t="s">
        <v>12</v>
      </c>
      <c r="M29" s="23">
        <v>0</v>
      </c>
      <c r="N29" s="271"/>
      <c r="O29" s="272"/>
      <c r="P29" s="273"/>
      <c r="Q29" s="273"/>
      <c r="R29" s="273"/>
      <c r="S29" s="273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5" t="str">
        <f>O9</f>
        <v>Ｂｏｎｉｔｏ.Ｆ.Ｃ</v>
      </c>
      <c r="F31" s="275"/>
      <c r="G31" s="275"/>
      <c r="H31" s="275"/>
      <c r="I31" s="276">
        <f>K31+K32</f>
        <v>2</v>
      </c>
      <c r="J31" s="271" t="s">
        <v>11</v>
      </c>
      <c r="K31" s="1">
        <v>0</v>
      </c>
      <c r="L31" s="17" t="s">
        <v>12</v>
      </c>
      <c r="M31" s="23">
        <v>1</v>
      </c>
      <c r="N31" s="271" t="s">
        <v>13</v>
      </c>
      <c r="O31" s="272">
        <f>M31+M32</f>
        <v>1</v>
      </c>
      <c r="P31" s="273" t="str">
        <f>U9</f>
        <v>ＦＣ　Ｒｉｓｏ</v>
      </c>
      <c r="Q31" s="273"/>
      <c r="R31" s="273"/>
      <c r="S31" s="273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5"/>
      <c r="F32" s="275"/>
      <c r="G32" s="275"/>
      <c r="H32" s="275"/>
      <c r="I32" s="276"/>
      <c r="J32" s="271"/>
      <c r="K32" s="1">
        <v>2</v>
      </c>
      <c r="L32" s="17" t="s">
        <v>12</v>
      </c>
      <c r="M32" s="23">
        <v>0</v>
      </c>
      <c r="N32" s="271"/>
      <c r="O32" s="272"/>
      <c r="P32" s="273"/>
      <c r="Q32" s="273"/>
      <c r="R32" s="273"/>
      <c r="S32" s="273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3" t="str">
        <f>B9</f>
        <v>ＮＰＯ法人グラシアス</v>
      </c>
      <c r="F34" s="273"/>
      <c r="G34" s="273"/>
      <c r="H34" s="273"/>
      <c r="I34" s="276">
        <f>K34+K35</f>
        <v>2</v>
      </c>
      <c r="J34" s="271" t="s">
        <v>11</v>
      </c>
      <c r="K34" s="1">
        <v>1</v>
      </c>
      <c r="L34" s="17" t="s">
        <v>12</v>
      </c>
      <c r="M34" s="23">
        <v>1</v>
      </c>
      <c r="N34" s="271" t="s">
        <v>13</v>
      </c>
      <c r="O34" s="272">
        <f>M34+M35</f>
        <v>2</v>
      </c>
      <c r="P34" s="277" t="str">
        <f>K9</f>
        <v>クレアＦＣアルドーレ</v>
      </c>
      <c r="Q34" s="277"/>
      <c r="R34" s="277"/>
      <c r="S34" s="277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3"/>
      <c r="F35" s="273"/>
      <c r="G35" s="273"/>
      <c r="H35" s="273"/>
      <c r="I35" s="276"/>
      <c r="J35" s="271"/>
      <c r="K35" s="1">
        <v>1</v>
      </c>
      <c r="L35" s="17" t="s">
        <v>12</v>
      </c>
      <c r="M35" s="23">
        <v>1</v>
      </c>
      <c r="N35" s="271"/>
      <c r="O35" s="272"/>
      <c r="P35" s="277"/>
      <c r="Q35" s="277"/>
      <c r="R35" s="277"/>
      <c r="S35" s="277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5" t="str">
        <f>O9</f>
        <v>Ｂｏｎｉｔｏ.Ｆ.Ｃ</v>
      </c>
      <c r="F37" s="275"/>
      <c r="G37" s="275"/>
      <c r="H37" s="275"/>
      <c r="I37" s="276">
        <f>K37+K38</f>
        <v>2</v>
      </c>
      <c r="J37" s="271" t="s">
        <v>11</v>
      </c>
      <c r="K37" s="1">
        <v>2</v>
      </c>
      <c r="L37" s="17" t="s">
        <v>12</v>
      </c>
      <c r="M37" s="23">
        <v>0</v>
      </c>
      <c r="N37" s="271" t="s">
        <v>13</v>
      </c>
      <c r="O37" s="272">
        <f>M37+M38</f>
        <v>0</v>
      </c>
      <c r="P37" s="277" t="str">
        <f>X9</f>
        <v>上松山クラブ</v>
      </c>
      <c r="Q37" s="277"/>
      <c r="R37" s="277"/>
      <c r="S37" s="277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5"/>
      <c r="F38" s="275"/>
      <c r="G38" s="275"/>
      <c r="H38" s="275"/>
      <c r="I38" s="276"/>
      <c r="J38" s="271"/>
      <c r="K38" s="1">
        <v>0</v>
      </c>
      <c r="L38" s="17" t="s">
        <v>12</v>
      </c>
      <c r="M38" s="23">
        <v>0</v>
      </c>
      <c r="N38" s="271"/>
      <c r="O38" s="272"/>
      <c r="P38" s="277"/>
      <c r="Q38" s="277"/>
      <c r="R38" s="277"/>
      <c r="S38" s="277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3" t="str">
        <f>H9</f>
        <v>今市ＦＣプログレス</v>
      </c>
      <c r="F41" s="273"/>
      <c r="G41" s="273"/>
      <c r="H41" s="273"/>
      <c r="I41" s="276">
        <f>K41+K42</f>
        <v>0</v>
      </c>
      <c r="J41" s="271" t="s">
        <v>11</v>
      </c>
      <c r="K41" s="1">
        <v>0</v>
      </c>
      <c r="L41" s="17" t="s">
        <v>12</v>
      </c>
      <c r="M41" s="23">
        <v>2</v>
      </c>
      <c r="N41" s="271" t="s">
        <v>13</v>
      </c>
      <c r="O41" s="272">
        <f>M41+M42</f>
        <v>2</v>
      </c>
      <c r="P41" s="275" t="str">
        <f>K9</f>
        <v>クレアＦＣアルドーレ</v>
      </c>
      <c r="Q41" s="275"/>
      <c r="R41" s="275"/>
      <c r="S41" s="275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3"/>
      <c r="F42" s="273"/>
      <c r="G42" s="273"/>
      <c r="H42" s="273"/>
      <c r="I42" s="276"/>
      <c r="J42" s="271"/>
      <c r="K42" s="1">
        <v>0</v>
      </c>
      <c r="L42" s="17" t="s">
        <v>12</v>
      </c>
      <c r="M42" s="23">
        <v>0</v>
      </c>
      <c r="N42" s="271"/>
      <c r="O42" s="272"/>
      <c r="P42" s="275"/>
      <c r="Q42" s="275"/>
      <c r="R42" s="275"/>
      <c r="S42" s="275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3" t="str">
        <f>U9</f>
        <v>ＦＣ　Ｒｉｓｏ</v>
      </c>
      <c r="F44" s="273"/>
      <c r="G44" s="273"/>
      <c r="H44" s="273"/>
      <c r="I44" s="276">
        <f>K44+K45</f>
        <v>1</v>
      </c>
      <c r="J44" s="271" t="s">
        <v>11</v>
      </c>
      <c r="K44" s="1">
        <v>0</v>
      </c>
      <c r="L44" s="17" t="s">
        <v>12</v>
      </c>
      <c r="M44" s="23">
        <v>0</v>
      </c>
      <c r="N44" s="271" t="s">
        <v>13</v>
      </c>
      <c r="O44" s="272">
        <f>M44+M45</f>
        <v>1</v>
      </c>
      <c r="P44" s="273" t="str">
        <f>X9</f>
        <v>上松山クラブ</v>
      </c>
      <c r="Q44" s="273"/>
      <c r="R44" s="273"/>
      <c r="S44" s="273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3"/>
      <c r="F45" s="273"/>
      <c r="G45" s="273"/>
      <c r="H45" s="273"/>
      <c r="I45" s="276"/>
      <c r="J45" s="271"/>
      <c r="K45" s="1">
        <v>1</v>
      </c>
      <c r="L45" s="17" t="s">
        <v>12</v>
      </c>
      <c r="M45" s="23">
        <v>1</v>
      </c>
      <c r="N45" s="271"/>
      <c r="O45" s="272"/>
      <c r="P45" s="273"/>
      <c r="Q45" s="273"/>
      <c r="R45" s="273"/>
      <c r="S45" s="273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5" t="str">
        <f>E9</f>
        <v>ＦＣ中村</v>
      </c>
      <c r="F47" s="275"/>
      <c r="G47" s="275"/>
      <c r="H47" s="275"/>
      <c r="I47" s="276">
        <f>K47+K48</f>
        <v>3</v>
      </c>
      <c r="J47" s="271" t="s">
        <v>11</v>
      </c>
      <c r="K47" s="1">
        <v>0</v>
      </c>
      <c r="L47" s="17" t="s">
        <v>12</v>
      </c>
      <c r="M47" s="23">
        <v>0</v>
      </c>
      <c r="N47" s="271" t="s">
        <v>13</v>
      </c>
      <c r="O47" s="272">
        <f>M47+M48</f>
        <v>0</v>
      </c>
      <c r="P47" s="273" t="str">
        <f>K9</f>
        <v>クレアＦＣアルドーレ</v>
      </c>
      <c r="Q47" s="273"/>
      <c r="R47" s="273"/>
      <c r="S47" s="273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5"/>
      <c r="F48" s="275"/>
      <c r="G48" s="275"/>
      <c r="H48" s="275"/>
      <c r="I48" s="276"/>
      <c r="J48" s="271"/>
      <c r="K48" s="1">
        <v>3</v>
      </c>
      <c r="L48" s="17" t="s">
        <v>12</v>
      </c>
      <c r="M48" s="23">
        <v>0</v>
      </c>
      <c r="N48" s="271"/>
      <c r="O48" s="272"/>
      <c r="P48" s="273"/>
      <c r="Q48" s="273"/>
      <c r="R48" s="273"/>
      <c r="S48" s="273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5" t="str">
        <f>R9</f>
        <v>野木ＳＳＳ</v>
      </c>
      <c r="F50" s="275"/>
      <c r="G50" s="275"/>
      <c r="H50" s="275"/>
      <c r="I50" s="276">
        <f>K50+K51</f>
        <v>1</v>
      </c>
      <c r="J50" s="271" t="s">
        <v>11</v>
      </c>
      <c r="K50" s="1">
        <v>0</v>
      </c>
      <c r="L50" s="17" t="s">
        <v>12</v>
      </c>
      <c r="M50" s="23">
        <v>0</v>
      </c>
      <c r="N50" s="271" t="s">
        <v>13</v>
      </c>
      <c r="O50" s="272">
        <f>M50+M51</f>
        <v>0</v>
      </c>
      <c r="P50" s="277" t="str">
        <f>X9</f>
        <v>上松山クラブ</v>
      </c>
      <c r="Q50" s="277"/>
      <c r="R50" s="277"/>
      <c r="S50" s="277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5"/>
      <c r="F51" s="275"/>
      <c r="G51" s="275"/>
      <c r="H51" s="275"/>
      <c r="I51" s="276"/>
      <c r="J51" s="271"/>
      <c r="K51" s="1">
        <v>1</v>
      </c>
      <c r="L51" s="17" t="s">
        <v>12</v>
      </c>
      <c r="M51" s="23">
        <v>0</v>
      </c>
      <c r="N51" s="271"/>
      <c r="O51" s="272"/>
      <c r="P51" s="277"/>
      <c r="Q51" s="277"/>
      <c r="R51" s="277"/>
      <c r="S51" s="277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5" t="str">
        <f>E9</f>
        <v>ＦＣ中村</v>
      </c>
      <c r="F53" s="275"/>
      <c r="G53" s="275"/>
      <c r="H53" s="275"/>
      <c r="I53" s="276">
        <f>K53+K54</f>
        <v>2</v>
      </c>
      <c r="J53" s="271" t="s">
        <v>11</v>
      </c>
      <c r="K53" s="1">
        <v>2</v>
      </c>
      <c r="L53" s="17" t="s">
        <v>12</v>
      </c>
      <c r="M53" s="23">
        <v>0</v>
      </c>
      <c r="N53" s="271" t="s">
        <v>13</v>
      </c>
      <c r="O53" s="272">
        <f>M53+M54</f>
        <v>0</v>
      </c>
      <c r="P53" s="273" t="str">
        <f>H9</f>
        <v>今市ＦＣプログレス</v>
      </c>
      <c r="Q53" s="273"/>
      <c r="R53" s="273"/>
      <c r="S53" s="273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5"/>
      <c r="F54" s="275"/>
      <c r="G54" s="275"/>
      <c r="H54" s="275"/>
      <c r="I54" s="276"/>
      <c r="J54" s="271"/>
      <c r="K54" s="1">
        <v>0</v>
      </c>
      <c r="L54" s="17" t="s">
        <v>12</v>
      </c>
      <c r="M54" s="23">
        <v>0</v>
      </c>
      <c r="N54" s="271"/>
      <c r="O54" s="272"/>
      <c r="P54" s="273"/>
      <c r="Q54" s="273"/>
      <c r="R54" s="273"/>
      <c r="S54" s="273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5" t="str">
        <f>R9</f>
        <v>野木ＳＳＳ</v>
      </c>
      <c r="F56" s="275"/>
      <c r="G56" s="275"/>
      <c r="H56" s="275"/>
      <c r="I56" s="276">
        <f>K56+K57</f>
        <v>1</v>
      </c>
      <c r="J56" s="271" t="s">
        <v>11</v>
      </c>
      <c r="K56" s="1">
        <v>0</v>
      </c>
      <c r="L56" s="17" t="s">
        <v>12</v>
      </c>
      <c r="M56" s="23">
        <v>0</v>
      </c>
      <c r="N56" s="271" t="s">
        <v>13</v>
      </c>
      <c r="O56" s="272">
        <f>M56+M57</f>
        <v>0</v>
      </c>
      <c r="P56" s="273" t="str">
        <f>U9</f>
        <v>ＦＣ　Ｒｉｓｏ</v>
      </c>
      <c r="Q56" s="273"/>
      <c r="R56" s="273"/>
      <c r="S56" s="273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5"/>
      <c r="F57" s="275"/>
      <c r="G57" s="275"/>
      <c r="H57" s="275"/>
      <c r="I57" s="276"/>
      <c r="J57" s="271"/>
      <c r="K57" s="1">
        <v>1</v>
      </c>
      <c r="L57" s="17" t="s">
        <v>12</v>
      </c>
      <c r="M57" s="23">
        <v>0</v>
      </c>
      <c r="N57" s="271"/>
      <c r="O57" s="272"/>
      <c r="P57" s="273"/>
      <c r="Q57" s="273"/>
      <c r="R57" s="273"/>
      <c r="S57" s="273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39</v>
      </c>
      <c r="B60" s="268"/>
      <c r="C60" s="262" t="str">
        <f>A62</f>
        <v>ＮＰＯ法人グラシアス</v>
      </c>
      <c r="D60" s="263"/>
      <c r="E60" s="262" t="str">
        <f>A63</f>
        <v>ＦＣ中村</v>
      </c>
      <c r="F60" s="263"/>
      <c r="G60" s="262" t="str">
        <f>A64</f>
        <v>今市ＦＣプログレス</v>
      </c>
      <c r="H60" s="263"/>
      <c r="I60" s="262" t="str">
        <f>A65</f>
        <v>クレアＦＣアルドーレ</v>
      </c>
      <c r="J60" s="263"/>
      <c r="K60" s="258" t="s">
        <v>1</v>
      </c>
      <c r="L60" s="260" t="s">
        <v>2</v>
      </c>
      <c r="M60" s="258" t="s">
        <v>3</v>
      </c>
      <c r="O60" s="267" t="s">
        <v>40</v>
      </c>
      <c r="P60" s="268"/>
      <c r="Q60" s="262" t="str">
        <f>O9</f>
        <v>Ｂｏｎｉｔｏ.Ｆ.Ｃ</v>
      </c>
      <c r="R60" s="263"/>
      <c r="S60" s="262" t="str">
        <f>R9</f>
        <v>野木ＳＳＳ</v>
      </c>
      <c r="T60" s="263"/>
      <c r="U60" s="262" t="str">
        <f>U9</f>
        <v>ＦＣ　Ｒｉｓｏ</v>
      </c>
      <c r="V60" s="263"/>
      <c r="W60" s="262" t="str">
        <f>X9</f>
        <v>上松山クラブ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ＮＰＯ法人グラシアス</v>
      </c>
      <c r="B62" s="255"/>
      <c r="C62" s="28"/>
      <c r="D62" s="29"/>
      <c r="E62" s="256" t="s">
        <v>240</v>
      </c>
      <c r="F62" s="257"/>
      <c r="G62" s="256" t="s">
        <v>210</v>
      </c>
      <c r="H62" s="257"/>
      <c r="I62" s="256" t="s">
        <v>224</v>
      </c>
      <c r="J62" s="257"/>
      <c r="K62" s="29">
        <v>4</v>
      </c>
      <c r="L62" s="30">
        <v>1</v>
      </c>
      <c r="M62" s="31">
        <v>2</v>
      </c>
      <c r="O62" s="254" t="str">
        <f>O9</f>
        <v>Ｂｏｎｉｔｏ.Ｆ.Ｃ</v>
      </c>
      <c r="P62" s="255"/>
      <c r="Q62" s="28"/>
      <c r="R62" s="29"/>
      <c r="S62" s="256" t="s">
        <v>213</v>
      </c>
      <c r="T62" s="257"/>
      <c r="U62" s="256" t="s">
        <v>243</v>
      </c>
      <c r="V62" s="257"/>
      <c r="W62" s="256" t="s">
        <v>206</v>
      </c>
      <c r="X62" s="257"/>
      <c r="Y62" s="29">
        <v>9</v>
      </c>
      <c r="Z62" s="30"/>
      <c r="AA62" s="31">
        <v>1</v>
      </c>
    </row>
    <row r="63" spans="1:27" ht="33.75" customHeight="1">
      <c r="A63" s="254" t="str">
        <f>E9</f>
        <v>ＦＣ中村</v>
      </c>
      <c r="B63" s="255"/>
      <c r="C63" s="256" t="s">
        <v>241</v>
      </c>
      <c r="D63" s="257"/>
      <c r="E63" s="32"/>
      <c r="F63" s="29"/>
      <c r="G63" s="256" t="s">
        <v>196</v>
      </c>
      <c r="H63" s="257"/>
      <c r="I63" s="256" t="s">
        <v>175</v>
      </c>
      <c r="J63" s="257"/>
      <c r="K63" s="29">
        <v>9</v>
      </c>
      <c r="L63" s="30"/>
      <c r="M63" s="33">
        <v>1</v>
      </c>
      <c r="O63" s="254" t="str">
        <f>R9</f>
        <v>野木ＳＳＳ</v>
      </c>
      <c r="P63" s="255"/>
      <c r="Q63" s="256" t="s">
        <v>244</v>
      </c>
      <c r="R63" s="257"/>
      <c r="S63" s="32"/>
      <c r="T63" s="29"/>
      <c r="U63" s="256" t="s">
        <v>190</v>
      </c>
      <c r="V63" s="257"/>
      <c r="W63" s="256" t="s">
        <v>190</v>
      </c>
      <c r="X63" s="257"/>
      <c r="Y63" s="29">
        <v>6</v>
      </c>
      <c r="Z63" s="30"/>
      <c r="AA63" s="33">
        <v>2</v>
      </c>
    </row>
    <row r="64" spans="1:27" ht="33.75" customHeight="1">
      <c r="A64" s="254" t="str">
        <f>H9</f>
        <v>今市ＦＣプログレス</v>
      </c>
      <c r="B64" s="255"/>
      <c r="C64" s="256" t="s">
        <v>215</v>
      </c>
      <c r="D64" s="257"/>
      <c r="E64" s="256" t="s">
        <v>198</v>
      </c>
      <c r="F64" s="257"/>
      <c r="G64" s="3"/>
      <c r="H64" s="10"/>
      <c r="I64" s="256" t="s">
        <v>186</v>
      </c>
      <c r="J64" s="257"/>
      <c r="K64" s="10">
        <v>0</v>
      </c>
      <c r="L64" s="33"/>
      <c r="M64" s="30">
        <v>4</v>
      </c>
      <c r="O64" s="254" t="str">
        <f>U9</f>
        <v>ＦＣ　Ｒｉｓｏ</v>
      </c>
      <c r="P64" s="255"/>
      <c r="Q64" s="256" t="s">
        <v>245</v>
      </c>
      <c r="R64" s="257"/>
      <c r="S64" s="256" t="s">
        <v>197</v>
      </c>
      <c r="T64" s="257"/>
      <c r="U64" s="3"/>
      <c r="V64" s="10"/>
      <c r="W64" s="256" t="s">
        <v>233</v>
      </c>
      <c r="X64" s="257"/>
      <c r="Y64" s="10">
        <v>1</v>
      </c>
      <c r="Z64" s="33">
        <v>-2</v>
      </c>
      <c r="AA64" s="30">
        <v>3</v>
      </c>
    </row>
    <row r="65" spans="1:27" ht="33.75" customHeight="1">
      <c r="A65" s="254" t="str">
        <f>K9</f>
        <v>クレアＦＣアルドーレ</v>
      </c>
      <c r="B65" s="255"/>
      <c r="C65" s="256" t="s">
        <v>242</v>
      </c>
      <c r="D65" s="257"/>
      <c r="E65" s="256" t="s">
        <v>184</v>
      </c>
      <c r="F65" s="257"/>
      <c r="G65" s="256" t="s">
        <v>196</v>
      </c>
      <c r="H65" s="257"/>
      <c r="I65" s="28"/>
      <c r="J65" s="29"/>
      <c r="K65" s="29">
        <v>4</v>
      </c>
      <c r="L65" s="30">
        <v>-1</v>
      </c>
      <c r="M65" s="31">
        <v>3</v>
      </c>
      <c r="O65" s="254" t="str">
        <f>X9</f>
        <v>上松山クラブ</v>
      </c>
      <c r="P65" s="255"/>
      <c r="Q65" s="256" t="s">
        <v>186</v>
      </c>
      <c r="R65" s="257"/>
      <c r="S65" s="256" t="s">
        <v>225</v>
      </c>
      <c r="T65" s="257"/>
      <c r="U65" s="256" t="s">
        <v>218</v>
      </c>
      <c r="V65" s="257"/>
      <c r="W65" s="28"/>
      <c r="X65" s="29"/>
      <c r="Y65" s="29">
        <v>1</v>
      </c>
      <c r="Z65" s="30">
        <v>-3</v>
      </c>
      <c r="AA65" s="31">
        <v>4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23">
      <selection activeCell="P34" sqref="P34:S35"/>
    </sheetView>
  </sheetViews>
  <sheetFormatPr defaultColWidth="9.00390625" defaultRowHeight="13.5"/>
  <cols>
    <col min="1" max="28" width="5.625" style="0" customWidth="1"/>
  </cols>
  <sheetData>
    <row r="1" spans="1:25" ht="24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52"/>
      <c r="P1" s="252"/>
      <c r="Q1" s="252"/>
      <c r="R1" s="281"/>
      <c r="S1" s="281"/>
      <c r="T1" s="281"/>
      <c r="U1" s="281"/>
      <c r="V1" s="281"/>
      <c r="W1" s="281"/>
      <c r="X1" s="281"/>
      <c r="Y1" s="281"/>
    </row>
    <row r="2" spans="1:25" ht="24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4">
      <c r="A3" s="6"/>
      <c r="B3" s="252" t="s">
        <v>26</v>
      </c>
      <c r="C3" s="252"/>
      <c r="D3" s="252"/>
      <c r="E3" s="6" t="str">
        <f>'組み合わせ'!AJ6</f>
        <v>栃木市大平運動公園陸上競技場ＡＢ</v>
      </c>
      <c r="F3" s="6"/>
      <c r="G3" s="6"/>
      <c r="H3" s="6"/>
      <c r="O3" s="252"/>
      <c r="P3" s="252"/>
      <c r="Q3" s="252"/>
      <c r="R3" s="8"/>
      <c r="S3" s="8"/>
      <c r="T3" s="8"/>
      <c r="U3" s="8"/>
      <c r="V3" s="8"/>
      <c r="W3" s="8"/>
    </row>
    <row r="4" spans="1:23" ht="24">
      <c r="A4" s="6"/>
      <c r="B4" s="6"/>
      <c r="C4" s="6"/>
      <c r="D4" s="6"/>
      <c r="E4" s="6"/>
      <c r="F4" s="252" t="s">
        <v>35</v>
      </c>
      <c r="G4" s="252"/>
      <c r="H4" s="6"/>
      <c r="O4" s="7"/>
      <c r="P4" s="7"/>
      <c r="Q4" s="7"/>
      <c r="R4" s="8"/>
      <c r="S4" s="252" t="s">
        <v>36</v>
      </c>
      <c r="T4" s="252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2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16"/>
      <c r="T5" s="117"/>
      <c r="U5" s="118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24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19"/>
      <c r="V6" s="3"/>
      <c r="W6" s="3"/>
      <c r="X6" s="3"/>
      <c r="Y6" s="4"/>
    </row>
    <row r="7" spans="1:25" ht="21">
      <c r="A7" s="1"/>
      <c r="B7" s="10"/>
      <c r="C7" s="1"/>
      <c r="D7" s="1"/>
      <c r="E7" s="120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20"/>
      <c r="V7" s="14"/>
      <c r="W7" s="14"/>
      <c r="X7" s="10"/>
      <c r="Y7" s="3"/>
    </row>
    <row r="8" spans="1:25" ht="21">
      <c r="A8" s="1"/>
      <c r="B8" s="282">
        <v>1</v>
      </c>
      <c r="C8" s="282"/>
      <c r="D8" s="1"/>
      <c r="E8" s="282">
        <v>2</v>
      </c>
      <c r="F8" s="282"/>
      <c r="G8" s="14"/>
      <c r="H8" s="282">
        <v>3</v>
      </c>
      <c r="I8" s="282"/>
      <c r="J8" s="14"/>
      <c r="K8" s="282">
        <v>4</v>
      </c>
      <c r="L8" s="282"/>
      <c r="M8" s="14"/>
      <c r="N8" s="14"/>
      <c r="O8" s="266">
        <v>5</v>
      </c>
      <c r="P8" s="266"/>
      <c r="Q8" s="14"/>
      <c r="R8" s="282">
        <v>6</v>
      </c>
      <c r="S8" s="282"/>
      <c r="T8" s="18"/>
      <c r="U8" s="266">
        <v>7</v>
      </c>
      <c r="V8" s="266"/>
      <c r="W8" s="1"/>
      <c r="X8" s="266">
        <v>8</v>
      </c>
      <c r="Y8" s="266"/>
    </row>
    <row r="9" spans="1:25" ht="21">
      <c r="A9" s="1"/>
      <c r="B9" s="278" t="str">
        <f>'組み合わせ'!AF22</f>
        <v>ＦＥ．アトレチコ佐野</v>
      </c>
      <c r="C9" s="278"/>
      <c r="D9" s="114"/>
      <c r="E9" s="279" t="str">
        <f>'組み合わせ'!AF20</f>
        <v>ＦＣ　ＶＡＬＯＮ</v>
      </c>
      <c r="F9" s="279"/>
      <c r="G9" s="39"/>
      <c r="H9" s="278" t="str">
        <f>'組み合わせ'!AF18</f>
        <v>ＦＣアネーロ宇都宮</v>
      </c>
      <c r="I9" s="278"/>
      <c r="J9" s="39"/>
      <c r="K9" s="278" t="str">
        <f>'組み合わせ'!AF16</f>
        <v>ＦＣ　Ｌｅ．ｖｅＺ</v>
      </c>
      <c r="L9" s="278"/>
      <c r="M9" s="39"/>
      <c r="N9" s="39"/>
      <c r="O9" s="285" t="str">
        <f>'組み合わせ'!AF12</f>
        <v>栃木ＵＶＡ・Ｊｒ</v>
      </c>
      <c r="P9" s="285"/>
      <c r="Q9" s="39"/>
      <c r="R9" s="285" t="str">
        <f>'組み合わせ'!AF10</f>
        <v>姿川中央サッカークラブ</v>
      </c>
      <c r="S9" s="285"/>
      <c r="T9" s="39"/>
      <c r="U9" s="279" t="str">
        <f>'組み合わせ'!AF8</f>
        <v>エスペランサＭＯＫＡ</v>
      </c>
      <c r="V9" s="279"/>
      <c r="W9" s="39"/>
      <c r="X9" s="278" t="str">
        <f>'組み合わせ'!AF6</f>
        <v>ＦＡＳＣＩＮＡＲＥ那須</v>
      </c>
      <c r="Y9" s="278"/>
    </row>
    <row r="10" spans="1:25" ht="21">
      <c r="A10" s="1"/>
      <c r="B10" s="278"/>
      <c r="C10" s="278"/>
      <c r="D10" s="114"/>
      <c r="E10" s="279"/>
      <c r="F10" s="279"/>
      <c r="G10" s="39"/>
      <c r="H10" s="278"/>
      <c r="I10" s="278"/>
      <c r="J10" s="39"/>
      <c r="K10" s="278"/>
      <c r="L10" s="278"/>
      <c r="M10" s="39"/>
      <c r="N10" s="39"/>
      <c r="O10" s="285"/>
      <c r="P10" s="285"/>
      <c r="Q10" s="39"/>
      <c r="R10" s="285"/>
      <c r="S10" s="285"/>
      <c r="T10" s="39"/>
      <c r="U10" s="279"/>
      <c r="V10" s="279"/>
      <c r="W10" s="39"/>
      <c r="X10" s="278"/>
      <c r="Y10" s="278"/>
    </row>
    <row r="11" spans="1:25" ht="21">
      <c r="A11" s="1"/>
      <c r="B11" s="278"/>
      <c r="C11" s="278"/>
      <c r="D11" s="114"/>
      <c r="E11" s="279"/>
      <c r="F11" s="279"/>
      <c r="G11" s="39"/>
      <c r="H11" s="278"/>
      <c r="I11" s="278"/>
      <c r="J11" s="39"/>
      <c r="K11" s="278"/>
      <c r="L11" s="278"/>
      <c r="M11" s="39"/>
      <c r="N11" s="39"/>
      <c r="O11" s="285"/>
      <c r="P11" s="285"/>
      <c r="Q11" s="39"/>
      <c r="R11" s="285"/>
      <c r="S11" s="285"/>
      <c r="T11" s="39"/>
      <c r="U11" s="279"/>
      <c r="V11" s="279"/>
      <c r="W11" s="39"/>
      <c r="X11" s="278"/>
      <c r="Y11" s="278"/>
    </row>
    <row r="12" spans="1:25" ht="21">
      <c r="A12" s="1"/>
      <c r="B12" s="278"/>
      <c r="C12" s="278"/>
      <c r="D12" s="114"/>
      <c r="E12" s="279"/>
      <c r="F12" s="279"/>
      <c r="G12" s="39"/>
      <c r="H12" s="278"/>
      <c r="I12" s="278"/>
      <c r="J12" s="39"/>
      <c r="K12" s="278"/>
      <c r="L12" s="278"/>
      <c r="M12" s="39"/>
      <c r="N12" s="39"/>
      <c r="O12" s="285"/>
      <c r="P12" s="285"/>
      <c r="Q12" s="39"/>
      <c r="R12" s="285"/>
      <c r="S12" s="285"/>
      <c r="T12" s="39"/>
      <c r="U12" s="279"/>
      <c r="V12" s="279"/>
      <c r="W12" s="39"/>
      <c r="X12" s="278"/>
      <c r="Y12" s="278"/>
    </row>
    <row r="13" spans="1:25" ht="21">
      <c r="A13" s="1"/>
      <c r="B13" s="278"/>
      <c r="C13" s="278"/>
      <c r="D13" s="114"/>
      <c r="E13" s="279"/>
      <c r="F13" s="279"/>
      <c r="G13" s="39"/>
      <c r="H13" s="278"/>
      <c r="I13" s="278"/>
      <c r="J13" s="39"/>
      <c r="K13" s="278"/>
      <c r="L13" s="278"/>
      <c r="M13" s="39"/>
      <c r="N13" s="39"/>
      <c r="O13" s="285"/>
      <c r="P13" s="285"/>
      <c r="Q13" s="39"/>
      <c r="R13" s="285"/>
      <c r="S13" s="285"/>
      <c r="T13" s="39"/>
      <c r="U13" s="279"/>
      <c r="V13" s="279"/>
      <c r="W13" s="39"/>
      <c r="X13" s="278"/>
      <c r="Y13" s="278"/>
    </row>
    <row r="14" spans="1:25" ht="21">
      <c r="A14" s="1"/>
      <c r="B14" s="278"/>
      <c r="C14" s="278"/>
      <c r="D14" s="114"/>
      <c r="E14" s="279"/>
      <c r="F14" s="279"/>
      <c r="G14" s="39"/>
      <c r="H14" s="278"/>
      <c r="I14" s="278"/>
      <c r="J14" s="39"/>
      <c r="K14" s="278"/>
      <c r="L14" s="278"/>
      <c r="M14" s="39"/>
      <c r="N14" s="39"/>
      <c r="O14" s="285"/>
      <c r="P14" s="285"/>
      <c r="Q14" s="39"/>
      <c r="R14" s="285"/>
      <c r="S14" s="285"/>
      <c r="T14" s="39"/>
      <c r="U14" s="279"/>
      <c r="V14" s="279"/>
      <c r="W14" s="39"/>
      <c r="X14" s="278"/>
      <c r="Y14" s="278"/>
    </row>
    <row r="15" spans="1:25" ht="21">
      <c r="A15" s="1"/>
      <c r="B15" s="278"/>
      <c r="C15" s="278"/>
      <c r="D15" s="114"/>
      <c r="E15" s="279"/>
      <c r="F15" s="279"/>
      <c r="G15" s="39"/>
      <c r="H15" s="278"/>
      <c r="I15" s="278"/>
      <c r="J15" s="39"/>
      <c r="K15" s="278"/>
      <c r="L15" s="278"/>
      <c r="M15" s="39"/>
      <c r="N15" s="39"/>
      <c r="O15" s="285"/>
      <c r="P15" s="285"/>
      <c r="Q15" s="39"/>
      <c r="R15" s="285"/>
      <c r="S15" s="285"/>
      <c r="T15" s="39"/>
      <c r="U15" s="279"/>
      <c r="V15" s="279"/>
      <c r="W15" s="39"/>
      <c r="X15" s="278"/>
      <c r="Y15" s="278"/>
    </row>
    <row r="16" spans="1:25" ht="21">
      <c r="A16" s="1"/>
      <c r="B16" s="278"/>
      <c r="C16" s="278"/>
      <c r="D16" s="114"/>
      <c r="E16" s="279"/>
      <c r="F16" s="279"/>
      <c r="G16" s="39"/>
      <c r="H16" s="278"/>
      <c r="I16" s="278"/>
      <c r="J16" s="39"/>
      <c r="K16" s="278"/>
      <c r="L16" s="278"/>
      <c r="M16" s="39"/>
      <c r="N16" s="39"/>
      <c r="O16" s="285"/>
      <c r="P16" s="285"/>
      <c r="Q16" s="39"/>
      <c r="R16" s="285"/>
      <c r="S16" s="285"/>
      <c r="T16" s="39"/>
      <c r="U16" s="279"/>
      <c r="V16" s="279"/>
      <c r="W16" s="39"/>
      <c r="X16" s="278"/>
      <c r="Y16" s="278"/>
    </row>
    <row r="17" spans="1:25" ht="21">
      <c r="A17" s="1"/>
      <c r="B17" s="278"/>
      <c r="C17" s="278"/>
      <c r="D17" s="114"/>
      <c r="E17" s="279"/>
      <c r="F17" s="279"/>
      <c r="G17" s="39"/>
      <c r="H17" s="278"/>
      <c r="I17" s="278"/>
      <c r="J17" s="39"/>
      <c r="K17" s="278"/>
      <c r="L17" s="278"/>
      <c r="M17" s="39"/>
      <c r="N17" s="39"/>
      <c r="O17" s="285"/>
      <c r="P17" s="285"/>
      <c r="Q17" s="39"/>
      <c r="R17" s="285"/>
      <c r="S17" s="285"/>
      <c r="T17" s="39"/>
      <c r="U17" s="279"/>
      <c r="V17" s="279"/>
      <c r="W17" s="39"/>
      <c r="X17" s="278"/>
      <c r="Y17" s="278"/>
    </row>
    <row r="18" spans="1:25" ht="21">
      <c r="A18" s="1"/>
      <c r="B18" s="278"/>
      <c r="C18" s="278"/>
      <c r="D18" s="114"/>
      <c r="E18" s="279"/>
      <c r="F18" s="279"/>
      <c r="G18" s="39"/>
      <c r="H18" s="278"/>
      <c r="I18" s="278"/>
      <c r="J18" s="39"/>
      <c r="K18" s="278"/>
      <c r="L18" s="278"/>
      <c r="M18" s="39"/>
      <c r="N18" s="39"/>
      <c r="O18" s="285"/>
      <c r="P18" s="285"/>
      <c r="Q18" s="39"/>
      <c r="R18" s="285"/>
      <c r="S18" s="285"/>
      <c r="T18" s="39"/>
      <c r="U18" s="279"/>
      <c r="V18" s="279"/>
      <c r="W18" s="39"/>
      <c r="X18" s="278"/>
      <c r="Y18" s="278"/>
    </row>
    <row r="19" spans="1:25" ht="21">
      <c r="A19" s="1"/>
      <c r="B19" s="278"/>
      <c r="C19" s="278"/>
      <c r="D19" s="114"/>
      <c r="E19" s="279"/>
      <c r="F19" s="279"/>
      <c r="G19" s="39"/>
      <c r="H19" s="278"/>
      <c r="I19" s="278"/>
      <c r="J19" s="39"/>
      <c r="K19" s="278"/>
      <c r="L19" s="278"/>
      <c r="M19" s="39"/>
      <c r="N19" s="39"/>
      <c r="O19" s="285"/>
      <c r="P19" s="285"/>
      <c r="Q19" s="39"/>
      <c r="R19" s="285"/>
      <c r="S19" s="285"/>
      <c r="T19" s="39"/>
      <c r="U19" s="279"/>
      <c r="V19" s="279"/>
      <c r="W19" s="39"/>
      <c r="X19" s="278"/>
      <c r="Y19" s="27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53" t="s">
        <v>24</v>
      </c>
      <c r="U21" s="253"/>
      <c r="V21" s="253"/>
      <c r="W21" s="253"/>
      <c r="X21" s="253"/>
      <c r="Y21" s="19"/>
    </row>
    <row r="22" spans="1:25" ht="19.5" customHeight="1">
      <c r="A22" s="1"/>
      <c r="B22" s="266" t="s">
        <v>6</v>
      </c>
      <c r="C22" s="274">
        <v>0.4166666666666667</v>
      </c>
      <c r="D22" s="274"/>
      <c r="E22" s="273" t="str">
        <f>B9</f>
        <v>ＦＥ．アトレチコ佐野</v>
      </c>
      <c r="F22" s="273"/>
      <c r="G22" s="273"/>
      <c r="H22" s="273"/>
      <c r="I22" s="276">
        <f>K22+K23</f>
        <v>0</v>
      </c>
      <c r="J22" s="271" t="s">
        <v>11</v>
      </c>
      <c r="K22" s="1">
        <v>0</v>
      </c>
      <c r="L22" s="17" t="s">
        <v>12</v>
      </c>
      <c r="M22" s="23">
        <v>1</v>
      </c>
      <c r="N22" s="271" t="s">
        <v>13</v>
      </c>
      <c r="O22" s="272">
        <f>M22+M23</f>
        <v>2</v>
      </c>
      <c r="P22" s="275" t="str">
        <f>E9</f>
        <v>ＦＣ　ＶＡＬＯＮ</v>
      </c>
      <c r="Q22" s="275"/>
      <c r="R22" s="275"/>
      <c r="S22" s="275"/>
      <c r="T22" s="266" t="s">
        <v>80</v>
      </c>
      <c r="U22" s="266"/>
      <c r="V22" s="266"/>
      <c r="W22" s="266"/>
      <c r="X22" s="266"/>
      <c r="Y22" s="19"/>
    </row>
    <row r="23" spans="1:25" ht="19.5" customHeight="1">
      <c r="A23" s="1"/>
      <c r="B23" s="266"/>
      <c r="C23" s="274"/>
      <c r="D23" s="274"/>
      <c r="E23" s="273"/>
      <c r="F23" s="273"/>
      <c r="G23" s="273"/>
      <c r="H23" s="273"/>
      <c r="I23" s="276"/>
      <c r="J23" s="271"/>
      <c r="K23" s="1">
        <v>0</v>
      </c>
      <c r="L23" s="17" t="s">
        <v>12</v>
      </c>
      <c r="M23" s="23">
        <v>1</v>
      </c>
      <c r="N23" s="271"/>
      <c r="O23" s="272"/>
      <c r="P23" s="275"/>
      <c r="Q23" s="275"/>
      <c r="R23" s="275"/>
      <c r="S23" s="275"/>
      <c r="T23" s="266"/>
      <c r="U23" s="266"/>
      <c r="V23" s="266"/>
      <c r="W23" s="266"/>
      <c r="X23" s="266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66" t="s">
        <v>7</v>
      </c>
      <c r="C25" s="274">
        <v>0.4444444444444444</v>
      </c>
      <c r="D25" s="274"/>
      <c r="E25" s="273" t="str">
        <f>O9</f>
        <v>栃木ＵＶＡ・Ｊｒ</v>
      </c>
      <c r="F25" s="273"/>
      <c r="G25" s="273"/>
      <c r="H25" s="273"/>
      <c r="I25" s="276">
        <f>K25+K26</f>
        <v>0</v>
      </c>
      <c r="J25" s="271" t="s">
        <v>11</v>
      </c>
      <c r="K25" s="1">
        <v>0</v>
      </c>
      <c r="L25" s="17" t="s">
        <v>12</v>
      </c>
      <c r="M25" s="23">
        <v>0</v>
      </c>
      <c r="N25" s="271" t="s">
        <v>13</v>
      </c>
      <c r="O25" s="272">
        <f>M25+M26</f>
        <v>0</v>
      </c>
      <c r="P25" s="273" t="str">
        <f>R9</f>
        <v>姿川中央サッカークラブ</v>
      </c>
      <c r="Q25" s="273"/>
      <c r="R25" s="273"/>
      <c r="S25" s="273"/>
      <c r="T25" s="266" t="s">
        <v>81</v>
      </c>
      <c r="U25" s="266"/>
      <c r="V25" s="266"/>
      <c r="W25" s="266"/>
      <c r="X25" s="266"/>
      <c r="Y25" s="19"/>
    </row>
    <row r="26" spans="1:25" ht="19.5" customHeight="1">
      <c r="A26" s="1"/>
      <c r="B26" s="266"/>
      <c r="C26" s="274"/>
      <c r="D26" s="274"/>
      <c r="E26" s="273"/>
      <c r="F26" s="273"/>
      <c r="G26" s="273"/>
      <c r="H26" s="273"/>
      <c r="I26" s="276"/>
      <c r="J26" s="271"/>
      <c r="K26" s="1">
        <v>0</v>
      </c>
      <c r="L26" s="17" t="s">
        <v>12</v>
      </c>
      <c r="M26" s="23">
        <v>0</v>
      </c>
      <c r="N26" s="271"/>
      <c r="O26" s="272"/>
      <c r="P26" s="273"/>
      <c r="Q26" s="273"/>
      <c r="R26" s="273"/>
      <c r="S26" s="273"/>
      <c r="T26" s="266"/>
      <c r="U26" s="266"/>
      <c r="V26" s="266"/>
      <c r="W26" s="266"/>
      <c r="X26" s="266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66" t="s">
        <v>8</v>
      </c>
      <c r="C28" s="274">
        <v>0.47222222222222227</v>
      </c>
      <c r="D28" s="274"/>
      <c r="E28" s="273" t="str">
        <f>B9</f>
        <v>ＦＥ．アトレチコ佐野</v>
      </c>
      <c r="F28" s="273"/>
      <c r="G28" s="273"/>
      <c r="H28" s="273"/>
      <c r="I28" s="276">
        <f>K28+K29</f>
        <v>0</v>
      </c>
      <c r="J28" s="271" t="s">
        <v>11</v>
      </c>
      <c r="K28" s="1">
        <v>0</v>
      </c>
      <c r="L28" s="17" t="s">
        <v>12</v>
      </c>
      <c r="M28" s="23">
        <v>0</v>
      </c>
      <c r="N28" s="271" t="s">
        <v>13</v>
      </c>
      <c r="O28" s="272">
        <f>M28+M29</f>
        <v>3</v>
      </c>
      <c r="P28" s="275" t="str">
        <f>H9</f>
        <v>ＦＣアネーロ宇都宮</v>
      </c>
      <c r="Q28" s="275"/>
      <c r="R28" s="275"/>
      <c r="S28" s="275"/>
      <c r="T28" s="266" t="s">
        <v>82</v>
      </c>
      <c r="U28" s="266"/>
      <c r="V28" s="266"/>
      <c r="W28" s="266"/>
      <c r="X28" s="266"/>
      <c r="Y28" s="19"/>
    </row>
    <row r="29" spans="1:25" ht="19.5" customHeight="1">
      <c r="A29" s="1"/>
      <c r="B29" s="266"/>
      <c r="C29" s="274"/>
      <c r="D29" s="274"/>
      <c r="E29" s="273"/>
      <c r="F29" s="273"/>
      <c r="G29" s="273"/>
      <c r="H29" s="273"/>
      <c r="I29" s="276"/>
      <c r="J29" s="271"/>
      <c r="K29" s="1">
        <v>0</v>
      </c>
      <c r="L29" s="17" t="s">
        <v>12</v>
      </c>
      <c r="M29" s="23">
        <v>3</v>
      </c>
      <c r="N29" s="271"/>
      <c r="O29" s="272"/>
      <c r="P29" s="275"/>
      <c r="Q29" s="275"/>
      <c r="R29" s="275"/>
      <c r="S29" s="275"/>
      <c r="T29" s="266"/>
      <c r="U29" s="266"/>
      <c r="V29" s="266"/>
      <c r="W29" s="266"/>
      <c r="X29" s="266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66" t="s">
        <v>9</v>
      </c>
      <c r="C31" s="274">
        <v>0.5</v>
      </c>
      <c r="D31" s="274"/>
      <c r="E31" s="273" t="str">
        <f>O9</f>
        <v>栃木ＵＶＡ・Ｊｒ</v>
      </c>
      <c r="F31" s="273"/>
      <c r="G31" s="273"/>
      <c r="H31" s="273"/>
      <c r="I31" s="276">
        <f>K31+K32</f>
        <v>1</v>
      </c>
      <c r="J31" s="271" t="s">
        <v>11</v>
      </c>
      <c r="K31" s="1">
        <v>0</v>
      </c>
      <c r="L31" s="17" t="s">
        <v>12</v>
      </c>
      <c r="M31" s="23">
        <v>0</v>
      </c>
      <c r="N31" s="271" t="s">
        <v>13</v>
      </c>
      <c r="O31" s="272">
        <f>M31+M32</f>
        <v>1</v>
      </c>
      <c r="P31" s="273" t="str">
        <f>U9</f>
        <v>エスペランサＭＯＫＡ</v>
      </c>
      <c r="Q31" s="273"/>
      <c r="R31" s="273"/>
      <c r="S31" s="273"/>
      <c r="T31" s="266" t="s">
        <v>83</v>
      </c>
      <c r="U31" s="266"/>
      <c r="V31" s="266"/>
      <c r="W31" s="266"/>
      <c r="X31" s="266"/>
      <c r="Y31" s="19"/>
    </row>
    <row r="32" spans="1:25" ht="19.5" customHeight="1">
      <c r="A32" s="1"/>
      <c r="B32" s="266"/>
      <c r="C32" s="274"/>
      <c r="D32" s="274"/>
      <c r="E32" s="273"/>
      <c r="F32" s="273"/>
      <c r="G32" s="273"/>
      <c r="H32" s="273"/>
      <c r="I32" s="276"/>
      <c r="J32" s="271"/>
      <c r="K32" s="1">
        <v>1</v>
      </c>
      <c r="L32" s="17" t="s">
        <v>12</v>
      </c>
      <c r="M32" s="23">
        <v>1</v>
      </c>
      <c r="N32" s="271"/>
      <c r="O32" s="272"/>
      <c r="P32" s="273"/>
      <c r="Q32" s="273"/>
      <c r="R32" s="273"/>
      <c r="S32" s="273"/>
      <c r="T32" s="266"/>
      <c r="U32" s="266"/>
      <c r="V32" s="266"/>
      <c r="W32" s="266"/>
      <c r="X32" s="266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66" t="s">
        <v>10</v>
      </c>
      <c r="C34" s="274">
        <v>0.5277777777777778</v>
      </c>
      <c r="D34" s="274"/>
      <c r="E34" s="273" t="str">
        <f>B9</f>
        <v>ＦＥ．アトレチコ佐野</v>
      </c>
      <c r="F34" s="273"/>
      <c r="G34" s="273"/>
      <c r="H34" s="273"/>
      <c r="I34" s="276">
        <f>K34+K35</f>
        <v>1</v>
      </c>
      <c r="J34" s="271" t="s">
        <v>11</v>
      </c>
      <c r="K34" s="1">
        <v>0</v>
      </c>
      <c r="L34" s="17" t="s">
        <v>12</v>
      </c>
      <c r="M34" s="23">
        <v>2</v>
      </c>
      <c r="N34" s="271" t="s">
        <v>13</v>
      </c>
      <c r="O34" s="272">
        <f>M34+M35</f>
        <v>2</v>
      </c>
      <c r="P34" s="275" t="str">
        <f>K9</f>
        <v>ＦＣ　Ｌｅ．ｖｅＺ</v>
      </c>
      <c r="Q34" s="275"/>
      <c r="R34" s="275"/>
      <c r="S34" s="275"/>
      <c r="T34" s="266" t="s">
        <v>80</v>
      </c>
      <c r="U34" s="266"/>
      <c r="V34" s="266"/>
      <c r="W34" s="266"/>
      <c r="X34" s="266"/>
      <c r="Y34" s="19"/>
    </row>
    <row r="35" spans="1:25" ht="19.5" customHeight="1">
      <c r="A35" s="1"/>
      <c r="B35" s="266"/>
      <c r="C35" s="274"/>
      <c r="D35" s="274"/>
      <c r="E35" s="273"/>
      <c r="F35" s="273"/>
      <c r="G35" s="273"/>
      <c r="H35" s="273"/>
      <c r="I35" s="276"/>
      <c r="J35" s="271"/>
      <c r="K35" s="1">
        <v>1</v>
      </c>
      <c r="L35" s="17" t="s">
        <v>12</v>
      </c>
      <c r="M35" s="23">
        <v>0</v>
      </c>
      <c r="N35" s="271"/>
      <c r="O35" s="272"/>
      <c r="P35" s="275"/>
      <c r="Q35" s="275"/>
      <c r="R35" s="275"/>
      <c r="S35" s="275"/>
      <c r="T35" s="266"/>
      <c r="U35" s="266"/>
      <c r="V35" s="266"/>
      <c r="W35" s="266"/>
      <c r="X35" s="266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66" t="s">
        <v>0</v>
      </c>
      <c r="C37" s="274">
        <v>0.5555555555555556</v>
      </c>
      <c r="D37" s="274"/>
      <c r="E37" s="275" t="str">
        <f>O9</f>
        <v>栃木ＵＶＡ・Ｊｒ</v>
      </c>
      <c r="F37" s="275"/>
      <c r="G37" s="275"/>
      <c r="H37" s="275"/>
      <c r="I37" s="276">
        <f>K37+K38</f>
        <v>2</v>
      </c>
      <c r="J37" s="271" t="s">
        <v>11</v>
      </c>
      <c r="K37" s="1">
        <v>1</v>
      </c>
      <c r="L37" s="17" t="s">
        <v>12</v>
      </c>
      <c r="M37" s="23">
        <v>0</v>
      </c>
      <c r="N37" s="271" t="s">
        <v>13</v>
      </c>
      <c r="O37" s="272">
        <f>M37+M38</f>
        <v>1</v>
      </c>
      <c r="P37" s="277" t="str">
        <f>X9</f>
        <v>ＦＡＳＣＩＮＡＲＥ那須</v>
      </c>
      <c r="Q37" s="277"/>
      <c r="R37" s="277"/>
      <c r="S37" s="277"/>
      <c r="T37" s="266" t="s">
        <v>84</v>
      </c>
      <c r="U37" s="266"/>
      <c r="V37" s="266"/>
      <c r="W37" s="266"/>
      <c r="X37" s="266"/>
    </row>
    <row r="38" spans="2:24" ht="19.5" customHeight="1">
      <c r="B38" s="266"/>
      <c r="C38" s="274"/>
      <c r="D38" s="274"/>
      <c r="E38" s="275"/>
      <c r="F38" s="275"/>
      <c r="G38" s="275"/>
      <c r="H38" s="275"/>
      <c r="I38" s="276"/>
      <c r="J38" s="271"/>
      <c r="K38" s="1">
        <v>1</v>
      </c>
      <c r="L38" s="17" t="s">
        <v>12</v>
      </c>
      <c r="M38" s="23">
        <v>1</v>
      </c>
      <c r="N38" s="271"/>
      <c r="O38" s="272"/>
      <c r="P38" s="277"/>
      <c r="Q38" s="277"/>
      <c r="R38" s="277"/>
      <c r="S38" s="277"/>
      <c r="T38" s="266"/>
      <c r="U38" s="266"/>
      <c r="V38" s="266"/>
      <c r="W38" s="266"/>
      <c r="X38" s="266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90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53" t="s">
        <v>24</v>
      </c>
      <c r="U40" s="253"/>
      <c r="V40" s="253"/>
      <c r="W40" s="253"/>
      <c r="X40" s="253"/>
    </row>
    <row r="41" spans="1:24" ht="19.5" customHeight="1">
      <c r="A41" s="1"/>
      <c r="B41" s="266" t="s">
        <v>6</v>
      </c>
      <c r="C41" s="274">
        <v>0.4166666666666667</v>
      </c>
      <c r="D41" s="274"/>
      <c r="E41" s="273" t="str">
        <f>H9</f>
        <v>ＦＣアネーロ宇都宮</v>
      </c>
      <c r="F41" s="273"/>
      <c r="G41" s="273"/>
      <c r="H41" s="273"/>
      <c r="I41" s="276">
        <f>K41+K42</f>
        <v>0</v>
      </c>
      <c r="J41" s="271" t="s">
        <v>11</v>
      </c>
      <c r="K41" s="1">
        <v>0</v>
      </c>
      <c r="L41" s="17" t="s">
        <v>12</v>
      </c>
      <c r="M41" s="23">
        <v>0</v>
      </c>
      <c r="N41" s="271" t="s">
        <v>13</v>
      </c>
      <c r="O41" s="272">
        <f>M41+M42</f>
        <v>0</v>
      </c>
      <c r="P41" s="277" t="str">
        <f>K9</f>
        <v>ＦＣ　Ｌｅ．ｖｅＺ</v>
      </c>
      <c r="Q41" s="277"/>
      <c r="R41" s="277"/>
      <c r="S41" s="277"/>
      <c r="T41" s="266" t="s">
        <v>85</v>
      </c>
      <c r="U41" s="266"/>
      <c r="V41" s="266"/>
      <c r="W41" s="266"/>
      <c r="X41" s="266"/>
    </row>
    <row r="42" spans="1:24" ht="19.5" customHeight="1">
      <c r="A42" s="1"/>
      <c r="B42" s="266"/>
      <c r="C42" s="274"/>
      <c r="D42" s="274"/>
      <c r="E42" s="273"/>
      <c r="F42" s="273"/>
      <c r="G42" s="273"/>
      <c r="H42" s="273"/>
      <c r="I42" s="276"/>
      <c r="J42" s="271"/>
      <c r="K42" s="1">
        <v>0</v>
      </c>
      <c r="L42" s="17" t="s">
        <v>12</v>
      </c>
      <c r="M42" s="23">
        <v>0</v>
      </c>
      <c r="N42" s="271"/>
      <c r="O42" s="272"/>
      <c r="P42" s="277"/>
      <c r="Q42" s="277"/>
      <c r="R42" s="277"/>
      <c r="S42" s="277"/>
      <c r="T42" s="266"/>
      <c r="U42" s="266"/>
      <c r="V42" s="266"/>
      <c r="W42" s="266"/>
      <c r="X42" s="266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66" t="s">
        <v>7</v>
      </c>
      <c r="C44" s="274">
        <v>0.4444444444444444</v>
      </c>
      <c r="D44" s="274"/>
      <c r="E44" s="275" t="str">
        <f>U9</f>
        <v>エスペランサＭＯＫＡ</v>
      </c>
      <c r="F44" s="275"/>
      <c r="G44" s="275"/>
      <c r="H44" s="275"/>
      <c r="I44" s="276">
        <f>K44+K45</f>
        <v>2</v>
      </c>
      <c r="J44" s="271" t="s">
        <v>11</v>
      </c>
      <c r="K44" s="1">
        <v>1</v>
      </c>
      <c r="L44" s="17" t="s">
        <v>12</v>
      </c>
      <c r="M44" s="23">
        <v>0</v>
      </c>
      <c r="N44" s="271" t="s">
        <v>13</v>
      </c>
      <c r="O44" s="272">
        <f>M44+M45</f>
        <v>0</v>
      </c>
      <c r="P44" s="273" t="str">
        <f>X9</f>
        <v>ＦＡＳＣＩＮＡＲＥ那須</v>
      </c>
      <c r="Q44" s="273"/>
      <c r="R44" s="273"/>
      <c r="S44" s="273"/>
      <c r="T44" s="266" t="s">
        <v>86</v>
      </c>
      <c r="U44" s="266"/>
      <c r="V44" s="266"/>
      <c r="W44" s="266"/>
      <c r="X44" s="266"/>
    </row>
    <row r="45" spans="1:24" ht="19.5" customHeight="1">
      <c r="A45" s="1"/>
      <c r="B45" s="266"/>
      <c r="C45" s="274"/>
      <c r="D45" s="274"/>
      <c r="E45" s="275"/>
      <c r="F45" s="275"/>
      <c r="G45" s="275"/>
      <c r="H45" s="275"/>
      <c r="I45" s="276"/>
      <c r="J45" s="271"/>
      <c r="K45" s="1">
        <v>1</v>
      </c>
      <c r="L45" s="17" t="s">
        <v>12</v>
      </c>
      <c r="M45" s="23">
        <v>0</v>
      </c>
      <c r="N45" s="271"/>
      <c r="O45" s="272"/>
      <c r="P45" s="273"/>
      <c r="Q45" s="273"/>
      <c r="R45" s="273"/>
      <c r="S45" s="273"/>
      <c r="T45" s="266"/>
      <c r="U45" s="266"/>
      <c r="V45" s="266"/>
      <c r="W45" s="266"/>
      <c r="X45" s="266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66" t="s">
        <v>8</v>
      </c>
      <c r="C47" s="274">
        <v>0.47222222222222227</v>
      </c>
      <c r="D47" s="274"/>
      <c r="E47" s="275" t="str">
        <f>E9</f>
        <v>ＦＣ　ＶＡＬＯＮ</v>
      </c>
      <c r="F47" s="275"/>
      <c r="G47" s="275"/>
      <c r="H47" s="275"/>
      <c r="I47" s="276">
        <f>K47+K48</f>
        <v>4</v>
      </c>
      <c r="J47" s="271" t="s">
        <v>11</v>
      </c>
      <c r="K47" s="1">
        <v>1</v>
      </c>
      <c r="L47" s="17" t="s">
        <v>12</v>
      </c>
      <c r="M47" s="23">
        <v>0</v>
      </c>
      <c r="N47" s="271" t="s">
        <v>13</v>
      </c>
      <c r="O47" s="272">
        <f>M47+M48</f>
        <v>0</v>
      </c>
      <c r="P47" s="273" t="str">
        <f>K9</f>
        <v>ＦＣ　Ｌｅ．ｖｅＺ</v>
      </c>
      <c r="Q47" s="273"/>
      <c r="R47" s="273"/>
      <c r="S47" s="273"/>
      <c r="T47" s="266" t="s">
        <v>87</v>
      </c>
      <c r="U47" s="266"/>
      <c r="V47" s="266"/>
      <c r="W47" s="266"/>
      <c r="X47" s="266"/>
    </row>
    <row r="48" spans="1:24" ht="19.5" customHeight="1">
      <c r="A48" s="1"/>
      <c r="B48" s="266"/>
      <c r="C48" s="274"/>
      <c r="D48" s="274"/>
      <c r="E48" s="275"/>
      <c r="F48" s="275"/>
      <c r="G48" s="275"/>
      <c r="H48" s="275"/>
      <c r="I48" s="276"/>
      <c r="J48" s="271"/>
      <c r="K48" s="1">
        <v>3</v>
      </c>
      <c r="L48" s="17" t="s">
        <v>12</v>
      </c>
      <c r="M48" s="23">
        <v>0</v>
      </c>
      <c r="N48" s="271"/>
      <c r="O48" s="272"/>
      <c r="P48" s="273"/>
      <c r="Q48" s="273"/>
      <c r="R48" s="273"/>
      <c r="S48" s="273"/>
      <c r="T48" s="266"/>
      <c r="U48" s="266"/>
      <c r="V48" s="266"/>
      <c r="W48" s="266"/>
      <c r="X48" s="266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66" t="s">
        <v>9</v>
      </c>
      <c r="C50" s="274">
        <v>0.5</v>
      </c>
      <c r="D50" s="274"/>
      <c r="E50" s="275" t="str">
        <f>R9</f>
        <v>姿川中央サッカークラブ</v>
      </c>
      <c r="F50" s="275"/>
      <c r="G50" s="275"/>
      <c r="H50" s="275"/>
      <c r="I50" s="276">
        <f>K50+K51</f>
        <v>4</v>
      </c>
      <c r="J50" s="271" t="s">
        <v>11</v>
      </c>
      <c r="K50" s="1">
        <v>2</v>
      </c>
      <c r="L50" s="17" t="s">
        <v>12</v>
      </c>
      <c r="M50" s="23">
        <v>0</v>
      </c>
      <c r="N50" s="271" t="s">
        <v>13</v>
      </c>
      <c r="O50" s="272">
        <f>M50+M51</f>
        <v>0</v>
      </c>
      <c r="P50" s="277" t="str">
        <f>X9</f>
        <v>ＦＡＳＣＩＮＡＲＥ那須</v>
      </c>
      <c r="Q50" s="277"/>
      <c r="R50" s="277"/>
      <c r="S50" s="277"/>
      <c r="T50" s="266" t="s">
        <v>88</v>
      </c>
      <c r="U50" s="266"/>
      <c r="V50" s="266"/>
      <c r="W50" s="266"/>
      <c r="X50" s="266"/>
    </row>
    <row r="51" spans="1:24" ht="19.5" customHeight="1">
      <c r="A51" s="1"/>
      <c r="B51" s="266"/>
      <c r="C51" s="274"/>
      <c r="D51" s="274"/>
      <c r="E51" s="275"/>
      <c r="F51" s="275"/>
      <c r="G51" s="275"/>
      <c r="H51" s="275"/>
      <c r="I51" s="276"/>
      <c r="J51" s="271"/>
      <c r="K51" s="1">
        <v>2</v>
      </c>
      <c r="L51" s="17" t="s">
        <v>12</v>
      </c>
      <c r="M51" s="23">
        <v>0</v>
      </c>
      <c r="N51" s="271"/>
      <c r="O51" s="272"/>
      <c r="P51" s="277"/>
      <c r="Q51" s="277"/>
      <c r="R51" s="277"/>
      <c r="S51" s="277"/>
      <c r="T51" s="266"/>
      <c r="U51" s="266"/>
      <c r="V51" s="266"/>
      <c r="W51" s="266"/>
      <c r="X51" s="266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66" t="s">
        <v>10</v>
      </c>
      <c r="C53" s="274">
        <v>0.5277777777777778</v>
      </c>
      <c r="D53" s="274"/>
      <c r="E53" s="273" t="str">
        <f>E9</f>
        <v>ＦＣ　ＶＡＬＯＮ</v>
      </c>
      <c r="F53" s="273"/>
      <c r="G53" s="273"/>
      <c r="H53" s="273"/>
      <c r="I53" s="276">
        <f>K53+K54</f>
        <v>0</v>
      </c>
      <c r="J53" s="271" t="s">
        <v>11</v>
      </c>
      <c r="K53" s="1">
        <v>0</v>
      </c>
      <c r="L53" s="17" t="s">
        <v>12</v>
      </c>
      <c r="M53" s="23">
        <v>0</v>
      </c>
      <c r="N53" s="271" t="s">
        <v>13</v>
      </c>
      <c r="O53" s="272">
        <f>M53+M54</f>
        <v>0</v>
      </c>
      <c r="P53" s="273" t="str">
        <f>H9</f>
        <v>ＦＣアネーロ宇都宮</v>
      </c>
      <c r="Q53" s="273"/>
      <c r="R53" s="273"/>
      <c r="S53" s="273"/>
      <c r="T53" s="266" t="s">
        <v>85</v>
      </c>
      <c r="U53" s="266"/>
      <c r="V53" s="266"/>
      <c r="W53" s="266"/>
      <c r="X53" s="266"/>
    </row>
    <row r="54" spans="1:24" ht="19.5" customHeight="1">
      <c r="A54" s="1"/>
      <c r="B54" s="266"/>
      <c r="C54" s="274"/>
      <c r="D54" s="274"/>
      <c r="E54" s="273"/>
      <c r="F54" s="273"/>
      <c r="G54" s="273"/>
      <c r="H54" s="273"/>
      <c r="I54" s="276"/>
      <c r="J54" s="271"/>
      <c r="K54" s="1">
        <v>0</v>
      </c>
      <c r="L54" s="17" t="s">
        <v>12</v>
      </c>
      <c r="M54" s="23">
        <v>0</v>
      </c>
      <c r="N54" s="271"/>
      <c r="O54" s="272"/>
      <c r="P54" s="273"/>
      <c r="Q54" s="273"/>
      <c r="R54" s="273"/>
      <c r="S54" s="273"/>
      <c r="T54" s="266"/>
      <c r="U54" s="266"/>
      <c r="V54" s="266"/>
      <c r="W54" s="266"/>
      <c r="X54" s="266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66" t="s">
        <v>0</v>
      </c>
      <c r="C56" s="274">
        <v>0.5555555555555556</v>
      </c>
      <c r="D56" s="274"/>
      <c r="E56" s="273" t="str">
        <f>R9</f>
        <v>姿川中央サッカークラブ</v>
      </c>
      <c r="F56" s="273"/>
      <c r="G56" s="273"/>
      <c r="H56" s="273"/>
      <c r="I56" s="276">
        <f>K56+K57</f>
        <v>1</v>
      </c>
      <c r="J56" s="271" t="s">
        <v>11</v>
      </c>
      <c r="K56" s="1">
        <v>0</v>
      </c>
      <c r="L56" s="17" t="s">
        <v>12</v>
      </c>
      <c r="M56" s="23">
        <v>0</v>
      </c>
      <c r="N56" s="271" t="s">
        <v>13</v>
      </c>
      <c r="O56" s="272">
        <f>M56+M57</f>
        <v>2</v>
      </c>
      <c r="P56" s="275" t="str">
        <f>U9</f>
        <v>エスペランサＭＯＫＡ</v>
      </c>
      <c r="Q56" s="275"/>
      <c r="R56" s="275"/>
      <c r="S56" s="275"/>
      <c r="T56" s="266" t="s">
        <v>86</v>
      </c>
      <c r="U56" s="266"/>
      <c r="V56" s="266"/>
      <c r="W56" s="266"/>
      <c r="X56" s="266"/>
    </row>
    <row r="57" spans="2:24" ht="19.5" customHeight="1">
      <c r="B57" s="266"/>
      <c r="C57" s="274"/>
      <c r="D57" s="274"/>
      <c r="E57" s="273"/>
      <c r="F57" s="273"/>
      <c r="G57" s="273"/>
      <c r="H57" s="273"/>
      <c r="I57" s="276"/>
      <c r="J57" s="271"/>
      <c r="K57" s="1">
        <v>1</v>
      </c>
      <c r="L57" s="17" t="s">
        <v>12</v>
      </c>
      <c r="M57" s="23">
        <v>2</v>
      </c>
      <c r="N57" s="271"/>
      <c r="O57" s="272"/>
      <c r="P57" s="275"/>
      <c r="Q57" s="275"/>
      <c r="R57" s="275"/>
      <c r="S57" s="275"/>
      <c r="T57" s="266"/>
      <c r="U57" s="266"/>
      <c r="V57" s="266"/>
      <c r="W57" s="266"/>
      <c r="X57" s="266"/>
    </row>
    <row r="58" spans="5:8" ht="13.5">
      <c r="E58" s="25"/>
      <c r="F58" s="25"/>
      <c r="G58" s="25"/>
      <c r="H58" s="25"/>
    </row>
    <row r="60" spans="1:27" ht="33.75" customHeight="1">
      <c r="A60" s="267" t="s">
        <v>37</v>
      </c>
      <c r="B60" s="268"/>
      <c r="C60" s="262" t="str">
        <f>A62</f>
        <v>ＦＥ．アトレチコ佐野</v>
      </c>
      <c r="D60" s="263"/>
      <c r="E60" s="262" t="str">
        <f>A63</f>
        <v>ＦＣ　ＶＡＬＯＮ</v>
      </c>
      <c r="F60" s="263"/>
      <c r="G60" s="262" t="str">
        <f>A64</f>
        <v>ＦＣアネーロ宇都宮</v>
      </c>
      <c r="H60" s="263"/>
      <c r="I60" s="262" t="str">
        <f>A65</f>
        <v>ＦＣ　Ｌｅ．ｖｅＺ</v>
      </c>
      <c r="J60" s="263"/>
      <c r="K60" s="258" t="s">
        <v>1</v>
      </c>
      <c r="L60" s="260" t="s">
        <v>2</v>
      </c>
      <c r="M60" s="258" t="s">
        <v>3</v>
      </c>
      <c r="O60" s="267" t="s">
        <v>38</v>
      </c>
      <c r="P60" s="268"/>
      <c r="Q60" s="262" t="str">
        <f>O9</f>
        <v>栃木ＵＶＡ・Ｊｒ</v>
      </c>
      <c r="R60" s="263"/>
      <c r="S60" s="262" t="str">
        <f>R9</f>
        <v>姿川中央サッカークラブ</v>
      </c>
      <c r="T60" s="263"/>
      <c r="U60" s="262" t="str">
        <f>U9</f>
        <v>エスペランサＭＯＫＡ</v>
      </c>
      <c r="V60" s="263"/>
      <c r="W60" s="262" t="str">
        <f>X9</f>
        <v>ＦＡＳＣＩＮＡＲＥ那須</v>
      </c>
      <c r="X60" s="263"/>
      <c r="Y60" s="258" t="s">
        <v>1</v>
      </c>
      <c r="Z60" s="260" t="s">
        <v>2</v>
      </c>
      <c r="AA60" s="258" t="s">
        <v>3</v>
      </c>
    </row>
    <row r="61" spans="1:27" ht="33.75" customHeight="1">
      <c r="A61" s="269"/>
      <c r="B61" s="270"/>
      <c r="C61" s="264"/>
      <c r="D61" s="265"/>
      <c r="E61" s="264"/>
      <c r="F61" s="265"/>
      <c r="G61" s="264"/>
      <c r="H61" s="265"/>
      <c r="I61" s="264"/>
      <c r="J61" s="265"/>
      <c r="K61" s="259"/>
      <c r="L61" s="261"/>
      <c r="M61" s="259"/>
      <c r="O61" s="269"/>
      <c r="P61" s="270"/>
      <c r="Q61" s="264"/>
      <c r="R61" s="265"/>
      <c r="S61" s="264"/>
      <c r="T61" s="265"/>
      <c r="U61" s="264"/>
      <c r="V61" s="265"/>
      <c r="W61" s="264"/>
      <c r="X61" s="265"/>
      <c r="Y61" s="259"/>
      <c r="Z61" s="261"/>
      <c r="AA61" s="259"/>
    </row>
    <row r="62" spans="1:27" ht="33.75" customHeight="1">
      <c r="A62" s="254" t="str">
        <f>B9</f>
        <v>ＦＥ．アトレチコ佐野</v>
      </c>
      <c r="B62" s="255"/>
      <c r="C62" s="28"/>
      <c r="D62" s="29"/>
      <c r="E62" s="256" t="s">
        <v>186</v>
      </c>
      <c r="F62" s="257"/>
      <c r="G62" s="256" t="s">
        <v>184</v>
      </c>
      <c r="H62" s="257"/>
      <c r="I62" s="256" t="s">
        <v>216</v>
      </c>
      <c r="J62" s="257"/>
      <c r="K62" s="29">
        <v>0</v>
      </c>
      <c r="L62" s="30"/>
      <c r="M62" s="31">
        <v>4</v>
      </c>
      <c r="O62" s="254" t="str">
        <f>O9</f>
        <v>栃木ＵＶＡ・Ｊｒ</v>
      </c>
      <c r="P62" s="255"/>
      <c r="Q62" s="28"/>
      <c r="R62" s="29"/>
      <c r="S62" s="256" t="s">
        <v>239</v>
      </c>
      <c r="T62" s="257"/>
      <c r="U62" s="256" t="s">
        <v>173</v>
      </c>
      <c r="V62" s="257"/>
      <c r="W62" s="256" t="s">
        <v>213</v>
      </c>
      <c r="X62" s="257"/>
      <c r="Y62" s="29">
        <v>5</v>
      </c>
      <c r="Z62" s="30"/>
      <c r="AA62" s="31">
        <v>2</v>
      </c>
    </row>
    <row r="63" spans="1:27" ht="33.75" customHeight="1">
      <c r="A63" s="254" t="str">
        <f>E9</f>
        <v>ＦＣ　ＶＡＬＯＮ</v>
      </c>
      <c r="B63" s="255"/>
      <c r="C63" s="256" t="s">
        <v>196</v>
      </c>
      <c r="D63" s="257"/>
      <c r="E63" s="32"/>
      <c r="F63" s="29"/>
      <c r="G63" s="256" t="s">
        <v>180</v>
      </c>
      <c r="H63" s="257"/>
      <c r="I63" s="256" t="s">
        <v>172</v>
      </c>
      <c r="J63" s="257"/>
      <c r="K63" s="29">
        <v>7</v>
      </c>
      <c r="L63" s="30"/>
      <c r="M63" s="33">
        <v>1</v>
      </c>
      <c r="O63" s="254" t="str">
        <f>R9</f>
        <v>姿川中央サッカークラブ</v>
      </c>
      <c r="P63" s="255"/>
      <c r="Q63" s="256" t="s">
        <v>180</v>
      </c>
      <c r="R63" s="257"/>
      <c r="S63" s="32"/>
      <c r="T63" s="29"/>
      <c r="U63" s="256" t="s">
        <v>216</v>
      </c>
      <c r="V63" s="257"/>
      <c r="W63" s="256" t="s">
        <v>235</v>
      </c>
      <c r="X63" s="257"/>
      <c r="Y63" s="29">
        <v>4</v>
      </c>
      <c r="Z63" s="30"/>
      <c r="AA63" s="33">
        <v>3</v>
      </c>
    </row>
    <row r="64" spans="1:27" ht="33.75" customHeight="1">
      <c r="A64" s="254" t="str">
        <f>H9</f>
        <v>ＦＣアネーロ宇都宮</v>
      </c>
      <c r="B64" s="255"/>
      <c r="C64" s="256" t="s">
        <v>236</v>
      </c>
      <c r="D64" s="257"/>
      <c r="E64" s="256" t="s">
        <v>180</v>
      </c>
      <c r="F64" s="257"/>
      <c r="G64" s="3"/>
      <c r="H64" s="10"/>
      <c r="I64" s="256" t="s">
        <v>180</v>
      </c>
      <c r="J64" s="257"/>
      <c r="K64" s="10">
        <v>5</v>
      </c>
      <c r="L64" s="33"/>
      <c r="M64" s="30">
        <v>2</v>
      </c>
      <c r="O64" s="254" t="str">
        <f>U9</f>
        <v>エスペランサＭＯＫＡ</v>
      </c>
      <c r="P64" s="255"/>
      <c r="Q64" s="256" t="s">
        <v>218</v>
      </c>
      <c r="R64" s="257"/>
      <c r="S64" s="256" t="s">
        <v>213</v>
      </c>
      <c r="T64" s="257"/>
      <c r="U64" s="3"/>
      <c r="V64" s="10"/>
      <c r="W64" s="256" t="s">
        <v>177</v>
      </c>
      <c r="X64" s="257"/>
      <c r="Y64" s="10">
        <v>7</v>
      </c>
      <c r="Z64" s="33"/>
      <c r="AA64" s="30">
        <v>1</v>
      </c>
    </row>
    <row r="65" spans="1:27" ht="33.75" customHeight="1">
      <c r="A65" s="254" t="str">
        <f>K9</f>
        <v>ＦＣ　Ｌｅ．ｖｅＺ</v>
      </c>
      <c r="B65" s="255"/>
      <c r="C65" s="256" t="s">
        <v>213</v>
      </c>
      <c r="D65" s="257"/>
      <c r="E65" s="256" t="s">
        <v>195</v>
      </c>
      <c r="F65" s="257"/>
      <c r="G65" s="256" t="s">
        <v>266</v>
      </c>
      <c r="H65" s="257"/>
      <c r="I65" s="28"/>
      <c r="J65" s="29"/>
      <c r="K65" s="29">
        <v>4</v>
      </c>
      <c r="L65" s="30"/>
      <c r="M65" s="31">
        <v>3</v>
      </c>
      <c r="O65" s="254" t="str">
        <f>X9</f>
        <v>ＦＡＳＣＩＮＡＲＥ那須</v>
      </c>
      <c r="P65" s="255"/>
      <c r="Q65" s="256" t="s">
        <v>216</v>
      </c>
      <c r="R65" s="257"/>
      <c r="S65" s="256" t="s">
        <v>195</v>
      </c>
      <c r="T65" s="257"/>
      <c r="U65" s="256" t="s">
        <v>186</v>
      </c>
      <c r="V65" s="257"/>
      <c r="W65" s="28"/>
      <c r="X65" s="29"/>
      <c r="Y65" s="29">
        <v>0</v>
      </c>
      <c r="Z65" s="30"/>
      <c r="AA65" s="31">
        <v>4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owner</cp:lastModifiedBy>
  <cp:lastPrinted>2017-01-09T01:41:35Z</cp:lastPrinted>
  <dcterms:created xsi:type="dcterms:W3CDTF">2005-09-26T14:53:02Z</dcterms:created>
  <dcterms:modified xsi:type="dcterms:W3CDTF">2017-02-04T05:48:14Z</dcterms:modified>
  <cp:category/>
  <cp:version/>
  <cp:contentType/>
  <cp:contentStatus/>
</cp:coreProperties>
</file>